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20\משרד האוצר\"/>
    </mc:Choice>
  </mc:AlternateContent>
  <xr:revisionPtr revIDLastSave="0" documentId="13_ncr:1_{63B10B7B-A67A-40E7-98A4-73386A7F58C5}" xr6:coauthVersionLast="45" xr6:coauthVersionMax="45" xr10:uidLastSave="{00000000-0000-0000-0000-000000000000}"/>
  <bookViews>
    <workbookView xWindow="-110" yWindow="-110" windowWidth="19420" windowHeight="10420" tabRatio="880" firstSheet="12" activeTab="14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מזומנים!$B$6:$K$42</definedName>
    <definedName name="_xlnm.Print_Area" localSheetId="5">מניות!$B$6:$O$32</definedName>
    <definedName name="_xlnm.Print_Area" localSheetId="0">'סכום נכסי הקרן'!$B$6:$D$49</definedName>
    <definedName name="_xlnm.Print_Area" localSheetId="22">'פקדונות מעל 3 חודשים'!$B$6:$O$30</definedName>
    <definedName name="_xlnm.Print_Area" localSheetId="7">'קרנות נאמנות'!$B$1:$O$31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58" l="1"/>
  <c r="K19" i="58"/>
  <c r="K18" i="58"/>
  <c r="K16" i="58" l="1"/>
  <c r="K15" i="58"/>
  <c r="K14" i="58"/>
  <c r="K13" i="58"/>
  <c r="L12" i="58"/>
  <c r="L16" i="58"/>
  <c r="L15" i="58"/>
  <c r="L14" i="58"/>
  <c r="L13" i="58"/>
  <c r="J12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C42" i="88"/>
</calcChain>
</file>

<file path=xl/sharedStrings.xml><?xml version="1.0" encoding="utf-8"?>
<sst xmlns="http://schemas.openxmlformats.org/spreadsheetml/2006/main" count="2605" uniqueCount="573">
  <si>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</si>
  <si>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</si>
  <si>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</si>
  <si>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</si>
  <si>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</si>
  <si>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</si>
  <si>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</si>
  <si>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</si>
  <si>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</si>
  <si>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</si>
  <si>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</si>
  <si>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</si>
  <si>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</si>
  <si>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</si>
  <si>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</si>
  <si>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</si>
  <si>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</si>
  <si>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</si>
  <si>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</si>
  <si>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</si>
  <si>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</si>
  <si>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</si>
  <si>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</si>
  <si>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</si>
  <si>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</si>
  <si>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</si>
  <si>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</si>
  <si>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</si>
  <si>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</si>
  <si>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</si>
  <si>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</si>
  <si>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</si>
  <si>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</si>
  <si>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</si>
  <si>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</si>
  <si>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</si>
  <si>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</si>
  <si>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</si>
  <si>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</si>
  <si>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</si>
  <si>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</si>
  <si>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</si>
  <si>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</si>
  <si>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</si>
  <si>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</si>
  <si>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</si>
  <si>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</si>
  <si>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</si>
  <si>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</si>
  <si>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</si>
  <si>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</si>
  <si>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</si>
  <si>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</si>
  <si>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</si>
  <si>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</si>
  <si>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</si>
  <si>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</si>
  <si>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</si>
  <si>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</si>
  <si>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</si>
  <si>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</si>
  <si>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</si>
  <si>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</si>
  <si>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</si>
  <si>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</si>
  <si>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</si>
  <si>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</si>
  <si>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</si>
  <si>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</si>
  <si>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</si>
  <si>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</si>
  <si>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</si>
  <si>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</si>
  <si>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</si>
  <si>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</si>
  <si>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</si>
  <si>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</si>
  <si>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</si>
  <si>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</si>
  <si>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</si>
  <si>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</si>
  <si>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</si>
  <si>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</si>
  <si>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</si>
  <si>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</si>
  <si>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</si>
  <si>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</si>
  <si>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</si>
  <si>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</si>
  <si>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</si>
  <si>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</si>
  <si>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</si>
  <si>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</si>
  <si>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</si>
  <si>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</si>
  <si>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</si>
  <si>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</si>
  <si>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</si>
  <si>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</si>
  <si>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</si>
  <si>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</si>
  <si>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</si>
  <si>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</si>
  <si>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</si>
  <si>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</si>
  <si>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</si>
  <si>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</si>
  <si>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</si>
  <si>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</si>
  <si>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</si>
  <si>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</si>
  <si>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</si>
  <si>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</si>
  <si>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</si>
  <si>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</si>
  <si>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</si>
  <si>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</si>
  <si>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</si>
  <si>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</si>
  <si>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</si>
  <si>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</si>
  <si>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</si>
  <si>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</si>
  <si>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</si>
  <si>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</si>
  <si>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</si>
  <si>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</si>
  <si>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</si>
  <si>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</si>
  <si>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</si>
  <si>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</si>
  <si>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</si>
  <si>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</si>
  <si>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</si>
  <si>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</si>
  <si>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</si>
  <si>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</si>
  <si>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</si>
  <si>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</si>
  <si>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</si>
  <si>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</si>
  <si>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</si>
  <si>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</si>
  <si>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</si>
  <si>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</si>
  <si>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</si>
  <si>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</si>
  <si>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</si>
  <si>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</si>
  <si>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</si>
  <si>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</si>
  <si>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</si>
  <si>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</si>
  <si>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</si>
  <si>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</si>
  <si>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</si>
  <si>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</si>
  <si>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</si>
  <si>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</si>
  <si>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</si>
  <si>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</si>
  <si>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</si>
  <si>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</si>
  <si>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</si>
  <si>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</si>
  <si>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</si>
  <si>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</si>
  <si>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</si>
  <si>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</si>
  <si>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</si>
  <si>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</si>
  <si>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</si>
  <si>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</si>
  <si>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</si>
  <si>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</si>
  <si>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</si>
  <si>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</si>
  <si>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</si>
  <si>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</si>
  <si>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</si>
  <si>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</si>
  <si>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</si>
  <si>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</si>
  <si>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</si>
  <si>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</si>
  <si>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</si>
  <si>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</si>
  <si>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</si>
  <si>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</si>
  <si>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</si>
  <si>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</si>
  <si>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</si>
  <si>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</si>
  <si>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</si>
  <si>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</si>
  <si>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</si>
  <si>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</si>
  <si>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</si>
  <si>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</si>
  <si>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</si>
  <si>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</si>
  <si>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</si>
  <si>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</si>
  <si>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</si>
  <si>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</si>
  <si>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</si>
  <si>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</si>
  <si>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</si>
  <si>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</si>
  <si>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</si>
  <si>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</si>
  <si>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</si>
  <si>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</si>
  <si>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</si>
  <si>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</si>
  <si>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</si>
  <si>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</si>
  <si>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</si>
  <si>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</si>
  <si>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</si>
  <si>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</si>
  <si>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</si>
  <si>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</si>
  <si>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</si>
  <si>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</si>
  <si>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</si>
  <si>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</si>
  <si>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</si>
  <si>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</si>
  <si>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</si>
  <si>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</si>
  <si>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</si>
  <si>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</si>
  <si>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</si>
  <si>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</si>
  <si>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</si>
  <si>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</si>
  <si>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</si>
  <si>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</si>
  <si>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</si>
  <si>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</si>
  <si>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</si>
  <si>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</si>
  <si>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</si>
  <si>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</si>
  <si>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</si>
  <si>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</si>
  <si>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</si>
  <si>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</si>
  <si>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</si>
  <si>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</si>
  <si>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</si>
  <si>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</si>
  <si>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</si>
  <si>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</si>
  <si>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</si>
  <si>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</si>
  <si>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</si>
  <si>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</si>
  <si>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</si>
  <si>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</si>
  <si>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</si>
  <si>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</si>
  <si>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</si>
  <si>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</si>
  <si>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</si>
  <si>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</si>
  <si>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</si>
  <si>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</si>
  <si>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 xml:space="preserve">עו"ש דולר                                         </t>
  </si>
  <si>
    <t xml:space="preserve">עו"ש יורו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</si>
  <si>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</si>
  <si>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</si>
  <si>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</si>
  <si>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</si>
  <si>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</si>
  <si>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</si>
  <si>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30/06/2020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</si>
  <si>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</si>
  <si>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</si>
  <si>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</si>
  <si>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</si>
  <si>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</si>
  <si>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</si>
  <si>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</si>
  <si>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</si>
  <si>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</si>
  <si>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</si>
  <si>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</si>
  <si>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</si>
  <si>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324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</si>
  <si>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</si>
  <si>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</si>
  <si>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</si>
  <si>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</si>
  <si>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</si>
  <si>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</si>
  <si>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</si>
  <si>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</si>
  <si>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</si>
  <si>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</si>
  <si>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</si>
  <si>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</si>
  <si>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</si>
  <si>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</si>
  <si>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</si>
  <si>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</si>
  <si>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</si>
  <si>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</si>
  <si>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</si>
  <si>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</si>
  <si>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</si>
  <si>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</si>
  <si>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</si>
  <si>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</si>
  <si>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</si>
  <si>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</si>
  <si>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</si>
  <si>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</si>
  <si>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</si>
  <si>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</si>
  <si>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</si>
  <si>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</si>
  <si>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</si>
  <si>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</si>
  <si>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.</t>
  </si>
  <si>
    <t>A-.il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</si>
  <si>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</si>
  <si>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</si>
  <si>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</si>
  <si>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AA.il</t>
  </si>
  <si>
    <t xml:space="preserve">מליסרון ט"ו                                       </t>
  </si>
  <si>
    <t xml:space="preserve">מנורה מבטחים ד                                    </t>
  </si>
  <si>
    <t>AA-.il</t>
  </si>
  <si>
    <t xml:space="preserve">פניקס הון ד'                                      </t>
  </si>
  <si>
    <t xml:space="preserve">אלקטרה סדרה ד'                                    </t>
  </si>
  <si>
    <t>השקעה ואחזקות</t>
  </si>
  <si>
    <t xml:space="preserve">אשדר ה'                                           </t>
  </si>
  <si>
    <t>בנייה</t>
  </si>
  <si>
    <t xml:space="preserve">בתי זיקוק ה'                                      </t>
  </si>
  <si>
    <t xml:space="preserve">ויתניה ד'                                         </t>
  </si>
  <si>
    <t>A.il</t>
  </si>
  <si>
    <t xml:space="preserve">נכסים ובנין ט'                                    </t>
  </si>
  <si>
    <t xml:space="preserve">אפי נכסים י'  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</si>
  <si>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</si>
  <si>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</si>
  <si>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</si>
  <si>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A+.il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</si>
  <si>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</si>
  <si>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</si>
  <si>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</si>
  <si>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</si>
  <si>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</si>
  <si>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</si>
  <si>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</si>
  <si>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</si>
  <si>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</si>
  <si>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פתאל החזקות                                       </t>
  </si>
  <si>
    <t xml:space="preserve">נייס מ"ר                                          </t>
  </si>
  <si>
    <t xml:space="preserve">מגדל בטוח מ"ר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</si>
  <si>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</si>
  <si>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</si>
  <si>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</si>
  <si>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</si>
  <si>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</si>
  <si>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</si>
  <si>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</si>
  <si>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</si>
  <si>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</si>
  <si>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</si>
  <si>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</si>
  <si>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</si>
  <si>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</si>
  <si>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</si>
  <si>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</si>
  <si>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Supplies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</si>
  <si>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</si>
  <si>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</si>
  <si>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</si>
  <si>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</si>
  <si>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</si>
  <si>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</si>
  <si>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</si>
  <si>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</si>
  <si>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</si>
  <si>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>Telecommunication Service</t>
  </si>
  <si>
    <t xml:space="preserve">EXPEDIA GROUP -EXPE                               </t>
  </si>
  <si>
    <t>US30212P3038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</si>
  <si>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</si>
  <si>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</si>
  <si>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</si>
  <si>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</si>
  <si>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</si>
  <si>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</si>
  <si>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</si>
  <si>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</si>
  <si>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</si>
  <si>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</si>
  <si>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</si>
  <si>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</si>
  <si>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</si>
  <si>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</si>
  <si>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</si>
  <si>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>Commercial &amp; Professional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</si>
  <si>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</si>
  <si>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</si>
  <si>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</si>
  <si>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</si>
  <si>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</si>
  <si>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</si>
  <si>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</si>
  <si>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</si>
  <si>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</si>
  <si>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</si>
  <si>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</si>
  <si>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</si>
  <si>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</si>
  <si>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</si>
  <si>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</si>
  <si>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</si>
  <si>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</si>
  <si>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</si>
  <si>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</si>
  <si>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</si>
  <si>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</si>
  <si>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</si>
  <si>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</si>
  <si>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</si>
  <si>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</si>
  <si>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</si>
  <si>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</si>
  <si>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</si>
  <si>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</si>
  <si>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</si>
  <si>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</si>
  <si>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</si>
  <si>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</si>
  <si>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GILEAD SCIENCES-GILD                              </t>
  </si>
  <si>
    <t>US3755581036</t>
  </si>
  <si>
    <t>Pharmaceuticals, Biotechnology &amp; life sciences</t>
  </si>
  <si>
    <t xml:space="preserve">JNJ-JOHNSON&amp;JOHNSON                               </t>
  </si>
  <si>
    <t>US4781601046</t>
  </si>
  <si>
    <t xml:space="preserve">MYL-MYLAN NV                                      </t>
  </si>
  <si>
    <t>NL0011031208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</si>
  <si>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</si>
  <si>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</si>
  <si>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</si>
  <si>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</si>
  <si>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</si>
  <si>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</si>
  <si>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</si>
  <si>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</si>
  <si>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</si>
  <si>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</si>
  <si>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</si>
  <si>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</si>
  <si>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</si>
  <si>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</si>
  <si>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</si>
  <si>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</si>
  <si>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</si>
  <si>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</si>
  <si>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</si>
  <si>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</si>
  <si>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</si>
  <si>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</si>
  <si>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</si>
  <si>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</si>
  <si>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</si>
  <si>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</si>
  <si>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</si>
  <si>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</si>
  <si>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</si>
  <si>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</si>
  <si>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</si>
  <si>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</si>
  <si>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</si>
  <si>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</si>
  <si>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</si>
  <si>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</si>
  <si>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</si>
  <si>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</si>
  <si>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</si>
  <si>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הראל סל ת''א פיננסים                              </t>
  </si>
  <si>
    <t>מניות</t>
  </si>
  <si>
    <t xml:space="preserve">פסגות סל ת"א 90 סד' 2                             </t>
  </si>
  <si>
    <t xml:space="preserve">פסגות סל ת"א נפט וגז                              </t>
  </si>
  <si>
    <t xml:space="preserve">ת"א 35 MTF                                        </t>
  </si>
  <si>
    <t xml:space="preserve">ת"א 90.MTF         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</si>
  <si>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</si>
  <si>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</si>
  <si>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</si>
  <si>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אג״ח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</si>
  <si>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</si>
  <si>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</si>
  <si>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</si>
  <si>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</si>
  <si>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</si>
  <si>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</si>
  <si>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</si>
  <si>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</si>
  <si>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</si>
  <si>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</si>
  <si>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</si>
  <si>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</si>
  <si>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</si>
  <si>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</si>
  <si>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</si>
  <si>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</si>
  <si>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</si>
  <si>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</si>
  <si>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</si>
  <si>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</si>
  <si>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</si>
  <si>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</si>
  <si>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</si>
  <si>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</si>
  <si>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</si>
  <si>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</si>
  <si>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</si>
  <si>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</si>
  <si>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</si>
  <si>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</si>
  <si>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</si>
  <si>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</si>
  <si>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</si>
  <si>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</si>
  <si>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</si>
  <si>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</si>
  <si>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</si>
  <si>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</si>
  <si>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</si>
  <si>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</si>
  <si>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AAL 17/07/20 C12                                  </t>
  </si>
  <si>
    <t>ל.ר.</t>
  </si>
  <si>
    <t xml:space="preserve">BA 15/01/21 C235                                  </t>
  </si>
  <si>
    <t xml:space="preserve">DAL 17/07/20 C26                                  </t>
  </si>
  <si>
    <t xml:space="preserve">MU 15/01/2021 C65                                 </t>
  </si>
  <si>
    <t xml:space="preserve">UAL 17/07/20 C28   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</si>
  <si>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</si>
  <si>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</si>
  <si>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</si>
  <si>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</si>
  <si>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</si>
  <si>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</si>
  <si>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</si>
  <si>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</si>
  <si>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</si>
  <si>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</si>
  <si>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</si>
  <si>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</si>
  <si>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</si>
  <si>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3.4452 17/09/20                                </t>
  </si>
  <si>
    <t xml:space="preserve">FW 3.5015 12/08/20                                </t>
  </si>
  <si>
    <t xml:space="preserve">FW 3.57 -20.07.20                                 </t>
  </si>
  <si>
    <t xml:space="preserve">FW 3.893 17/09/20                                 </t>
  </si>
  <si>
    <t xml:space="preserve">FW3.5011-20/08/20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</si>
  <si>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</si>
  <si>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</si>
  <si>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</si>
  <si>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</si>
  <si>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</si>
  <si>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</si>
  <si>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</si>
  <si>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עו"ש בנק המזרחי טפחות</t>
  </si>
  <si>
    <t>עו"ש בנק הפועלים</t>
  </si>
  <si>
    <t>ilAA+</t>
  </si>
  <si>
    <t>עו"ש בנק הבינלאומי</t>
  </si>
  <si>
    <t>עו"ש בנק לאומי</t>
  </si>
  <si>
    <t>Airlines</t>
  </si>
  <si>
    <t>סה"כ תל אביב 35</t>
  </si>
  <si>
    <t>סה"כ תל אביב 90</t>
  </si>
  <si>
    <t>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</si>
</sst>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5" fillId="2" borderId="30" xfId="7" applyFont="1" applyFill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workbookViewId="0">
      <selection activeCell="B5" sqref="B5"/>
    </sheetView>
  </sheetViews>
  <sheetFormatPr defaultColWidth="9.1796875" defaultRowHeight="17.5"/>
  <cols>
    <col min="1" max="1" width="6.26953125" style="8" customWidth="1"/>
    <col min="2" max="2" width="47.26953125" style="7" customWidth="1"/>
    <col min="3" max="3" width="18" style="8" customWidth="1"/>
    <col min="4" max="4" width="20.1796875" style="8" customWidth="1"/>
    <col min="5" max="30" width="6.7265625" style="8" customWidth="1"/>
    <col min="31" max="33" width="7.7265625" style="8" customWidth="1"/>
    <col min="34" max="34" width="7.1796875" style="8" customWidth="1"/>
    <col min="35" max="35" width="6" style="8" customWidth="1"/>
    <col min="36" max="36" width="7.81640625" style="8" customWidth="1"/>
    <col min="37" max="37" width="8.1796875" style="8" customWidth="1"/>
    <col min="38" max="38" width="6.26953125" style="8" customWidth="1"/>
    <col min="39" max="39" width="8" style="8" customWidth="1"/>
    <col min="40" max="40" width="8.7265625" style="8" customWidth="1"/>
    <col min="41" max="41" width="10" style="8" customWidth="1"/>
    <col min="42" max="42" width="9.54296875" style="8" customWidth="1"/>
    <col min="43" max="43" width="6.1796875" style="8" customWidth="1"/>
    <col min="44" max="45" width="5.7265625" style="8" customWidth="1"/>
    <col min="46" max="46" width="6.81640625" style="8" customWidth="1"/>
    <col min="47" max="47" width="6.453125" style="8" customWidth="1"/>
    <col min="48" max="48" width="6.7265625" style="8" customWidth="1"/>
    <col min="49" max="49" width="7.26953125" style="8" customWidth="1"/>
    <col min="50" max="61" width="5.7265625" style="8" customWidth="1"/>
    <col min="62" max="16384" width="9.179687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3" t="s">
        <v>180</v>
      </c>
      <c r="C6" s="134"/>
      <c r="D6" s="135"/>
    </row>
    <row r="7" spans="1:36" s="9" customFormat="1" ht="18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 ht="18">
      <c r="B8" s="19"/>
      <c r="C8" s="22" t="s">
        <v>240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179</v>
      </c>
      <c r="C10" s="101"/>
      <c r="D10" s="102"/>
      <c r="AJ10" s="45"/>
    </row>
    <row r="11" spans="1:36">
      <c r="A11" s="32" t="s">
        <v>148</v>
      </c>
      <c r="B11" s="69" t="s">
        <v>181</v>
      </c>
      <c r="C11" s="104">
        <f>מזומנים!J10</f>
        <v>3556.64</v>
      </c>
      <c r="D11" s="110">
        <f>מזומנים!L10</f>
        <v>6.4699999999999994E-2</v>
      </c>
    </row>
    <row r="12" spans="1:36">
      <c r="B12" s="69" t="s">
        <v>182</v>
      </c>
      <c r="C12" s="104"/>
      <c r="D12" s="129"/>
    </row>
    <row r="13" spans="1:36">
      <c r="A13" s="33" t="s">
        <v>148</v>
      </c>
      <c r="B13" s="70" t="s">
        <v>86</v>
      </c>
      <c r="C13" s="104">
        <f>'תעודות התחייבות ממשלתיות'!O11</f>
        <v>13948.57</v>
      </c>
      <c r="D13" s="110">
        <f>'תעודות התחייבות ממשלתיות'!R11</f>
        <v>0.25359999999999999</v>
      </c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148</v>
      </c>
      <c r="B15" s="70" t="s">
        <v>88</v>
      </c>
      <c r="C15" s="104">
        <f>'אג"ח קונצרני'!R11</f>
        <v>6829.54</v>
      </c>
      <c r="D15" s="110">
        <f>'אג"ח קונצרני'!U11</f>
        <v>0.1242</v>
      </c>
    </row>
    <row r="16" spans="1:36">
      <c r="A16" s="33" t="s">
        <v>148</v>
      </c>
      <c r="B16" s="70" t="s">
        <v>89</v>
      </c>
      <c r="C16" s="104">
        <f>מניות!L11</f>
        <v>18284.73</v>
      </c>
      <c r="D16" s="110">
        <f>מניות!O11</f>
        <v>0.33250000000000002</v>
      </c>
    </row>
    <row r="17" spans="1:4">
      <c r="A17" s="33" t="s">
        <v>148</v>
      </c>
      <c r="B17" s="70" t="s">
        <v>255</v>
      </c>
      <c r="C17" s="104">
        <f>'קרנות סל'!K11</f>
        <v>8909.59</v>
      </c>
      <c r="D17" s="110">
        <f>'קרנות סל'!N11</f>
        <v>0.16200000000000001</v>
      </c>
    </row>
    <row r="18" spans="1:4">
      <c r="A18" s="33" t="s">
        <v>148</v>
      </c>
      <c r="B18" s="70" t="s">
        <v>90</v>
      </c>
      <c r="C18" s="104">
        <f>'קרנות נאמנות'!L11</f>
        <v>1600.01</v>
      </c>
      <c r="D18" s="110">
        <f>'קרנות נאמנות'!O11</f>
        <v>2.9100000000000001E-2</v>
      </c>
    </row>
    <row r="19" spans="1:4">
      <c r="A19" s="33" t="s">
        <v>148</v>
      </c>
      <c r="B19" s="70" t="s">
        <v>91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148</v>
      </c>
      <c r="B20" s="70" t="s">
        <v>92</v>
      </c>
      <c r="C20" s="104">
        <f>אופציות!I11</f>
        <v>-56.63</v>
      </c>
      <c r="D20" s="110">
        <f>אופציות!L11</f>
        <v>-1E-3</v>
      </c>
    </row>
    <row r="21" spans="1:4">
      <c r="A21" s="33" t="s">
        <v>148</v>
      </c>
      <c r="B21" s="70" t="s">
        <v>93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148</v>
      </c>
      <c r="B22" s="70" t="s">
        <v>94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183</v>
      </c>
      <c r="C23" s="104"/>
      <c r="D23" s="129"/>
    </row>
    <row r="24" spans="1:4">
      <c r="A24" s="33" t="s">
        <v>148</v>
      </c>
      <c r="B24" s="70" t="s">
        <v>95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148</v>
      </c>
      <c r="B25" s="70" t="s">
        <v>96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148</v>
      </c>
      <c r="B26" s="70" t="s">
        <v>88</v>
      </c>
      <c r="C26" s="104">
        <f>'לא סחיר - אג"ח קונצרני'!P11</f>
        <v>28.31</v>
      </c>
      <c r="D26" s="110">
        <f>'לא סחיר - אג"ח קונצרני'!S11</f>
        <v>5.0000000000000001E-4</v>
      </c>
    </row>
    <row r="27" spans="1:4">
      <c r="A27" s="33" t="s">
        <v>148</v>
      </c>
      <c r="B27" s="70" t="s">
        <v>97</v>
      </c>
      <c r="C27" s="104">
        <f>'לא סחיר - מניות'!J11</f>
        <v>67.510000000000005</v>
      </c>
      <c r="D27" s="110">
        <f>'לא סחיר - מניות'!M11</f>
        <v>1.1999999999999999E-3</v>
      </c>
    </row>
    <row r="28" spans="1:4">
      <c r="A28" s="33" t="s">
        <v>148</v>
      </c>
      <c r="B28" s="70" t="s">
        <v>98</v>
      </c>
      <c r="C28" s="104">
        <f>'לא סחיר - קרנות השקעה'!H11</f>
        <v>906.19</v>
      </c>
      <c r="D28" s="110">
        <f>'לא סחיר - קרנות השקעה'!K11</f>
        <v>1.6500000000000001E-2</v>
      </c>
    </row>
    <row r="29" spans="1:4">
      <c r="A29" s="33" t="s">
        <v>148</v>
      </c>
      <c r="B29" s="70" t="s">
        <v>99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148</v>
      </c>
      <c r="B30" s="70" t="s">
        <v>207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148</v>
      </c>
      <c r="B31" s="70" t="s">
        <v>123</v>
      </c>
      <c r="C31" s="104">
        <f>'לא סחיר - חוזים עתידיים'!I11</f>
        <v>64.2</v>
      </c>
      <c r="D31" s="110">
        <f>'לא סחיר - חוזים עתידיים'!K11</f>
        <v>1.1999999999999999E-3</v>
      </c>
    </row>
    <row r="32" spans="1:4">
      <c r="A32" s="33" t="s">
        <v>148</v>
      </c>
      <c r="B32" s="70" t="s">
        <v>100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148</v>
      </c>
      <c r="B33" s="69" t="s">
        <v>184</v>
      </c>
      <c r="C33" s="104">
        <f>הלוואות!P10</f>
        <v>854.09</v>
      </c>
      <c r="D33" s="110">
        <f>הלוואות!R10</f>
        <v>1.55E-2</v>
      </c>
    </row>
    <row r="34" spans="1:7">
      <c r="A34" s="33" t="s">
        <v>148</v>
      </c>
      <c r="B34" s="69" t="s">
        <v>185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148</v>
      </c>
      <c r="B35" s="69" t="s">
        <v>186</v>
      </c>
      <c r="C35" s="104">
        <f>'זכויות מקרקעין'!G10</f>
        <v>0</v>
      </c>
      <c r="D35" s="110">
        <f>'זכויות מקרקעין'!I10</f>
        <v>0</v>
      </c>
    </row>
    <row r="36" spans="1:7">
      <c r="A36" s="33" t="s">
        <v>148</v>
      </c>
      <c r="B36" s="71" t="s">
        <v>187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148</v>
      </c>
      <c r="B37" s="69" t="s">
        <v>188</v>
      </c>
      <c r="C37" s="104">
        <f>'השקעות אחרות '!I10</f>
        <v>0</v>
      </c>
      <c r="D37" s="110">
        <f>'השקעות אחרות '!K10</f>
        <v>0</v>
      </c>
    </row>
    <row r="38" spans="1:7">
      <c r="A38" s="33"/>
      <c r="B38" s="72" t="s">
        <v>190</v>
      </c>
      <c r="C38" s="104"/>
      <c r="D38" s="129"/>
    </row>
    <row r="39" spans="1:7">
      <c r="A39" s="33" t="s">
        <v>148</v>
      </c>
      <c r="B39" s="73" t="s">
        <v>192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148</v>
      </c>
      <c r="B40" s="73" t="s">
        <v>191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148</v>
      </c>
      <c r="B41" s="73" t="s">
        <v>193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54992.749999999993</v>
      </c>
      <c r="D42" s="111">
        <f>SUM(D11,D13,D14,D15,D16,D17,D18,D19,D20,D21,D22,D24,D25,D26,D27,D28,D29,D30,D31,D32,D33,D34,D35,D36,D37,D39,D40,D41)</f>
        <v>0.99999999999999989</v>
      </c>
    </row>
    <row r="43" spans="1:7">
      <c r="A43" s="33" t="s">
        <v>148</v>
      </c>
      <c r="B43" s="49" t="s">
        <v>189</v>
      </c>
      <c r="C43" s="104">
        <f>'יתרת התחייבות להשקעה'!C10</f>
        <v>0</v>
      </c>
      <c r="D43" s="106"/>
    </row>
    <row r="44" spans="1:7">
      <c r="B44" s="6" t="s">
        <v>128</v>
      </c>
      <c r="C44" s="103"/>
      <c r="D44" s="119"/>
    </row>
    <row r="45" spans="1:7">
      <c r="C45" s="41" t="s">
        <v>172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130" t="s">
        <v>562</v>
      </c>
      <c r="D47" s="131">
        <v>3.4660000000000002</v>
      </c>
      <c r="G47" s="54"/>
    </row>
    <row r="48" spans="1:7">
      <c r="C48" s="130" t="s">
        <v>563</v>
      </c>
      <c r="D48" s="131">
        <v>3.8828</v>
      </c>
    </row>
    <row r="49" spans="2:4">
      <c r="C49" s="42"/>
      <c r="D49" s="42"/>
    </row>
    <row r="50" spans="2:4">
      <c r="B50" s="136" t="s">
        <v>254</v>
      </c>
      <c r="C50" s="136"/>
      <c r="D50" s="136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8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0.453125" style="2" bestFit="1" customWidth="1"/>
    <col min="4" max="4" width="11.7265625" style="2" bestFit="1" customWidth="1"/>
    <col min="5" max="5" width="7.453125" style="1" bestFit="1" customWidth="1"/>
    <col min="6" max="6" width="11.7265625" style="1" bestFit="1" customWidth="1"/>
    <col min="7" max="7" width="12.54296875" style="1" bestFit="1" customWidth="1"/>
    <col min="8" max="9" width="8" style="1" bestFit="1" customWidth="1"/>
    <col min="10" max="10" width="11.81640625" style="1" bestFit="1" customWidth="1"/>
    <col min="11" max="12" width="11.1796875" style="1" customWidth="1"/>
    <col min="13" max="13" width="6.7265625" style="1" customWidth="1"/>
    <col min="14" max="14" width="7.7265625" style="1" customWidth="1"/>
    <col min="15" max="15" width="7.1796875" style="1" customWidth="1"/>
    <col min="16" max="16" width="6" style="1" customWidth="1"/>
    <col min="17" max="17" width="7.81640625" style="1" customWidth="1"/>
    <col min="18" max="18" width="8.1796875" style="1" customWidth="1"/>
    <col min="19" max="19" width="6.26953125" style="1" customWidth="1"/>
    <col min="20" max="20" width="8" style="1" customWidth="1"/>
    <col min="21" max="21" width="8.7265625" style="1" customWidth="1"/>
    <col min="22" max="22" width="10" style="1" customWidth="1"/>
    <col min="23" max="23" width="9.54296875" style="1" customWidth="1"/>
    <col min="24" max="24" width="6.1796875" style="1" customWidth="1"/>
    <col min="25" max="26" width="5.7265625" style="1" customWidth="1"/>
    <col min="27" max="27" width="6.81640625" style="1" customWidth="1"/>
    <col min="28" max="28" width="6.453125" style="1" customWidth="1"/>
    <col min="29" max="29" width="6.7265625" style="1" customWidth="1"/>
    <col min="30" max="30" width="7.26953125" style="1" customWidth="1"/>
    <col min="31" max="37" width="5.7265625" style="1" customWidth="1"/>
    <col min="38" max="38" width="3.453125" style="1" customWidth="1"/>
    <col min="39" max="39" width="5.7265625" style="1" hidden="1" customWidth="1"/>
    <col min="40" max="40" width="10.1796875" style="1" customWidth="1"/>
    <col min="41" max="41" width="13.81640625" style="1" customWidth="1"/>
    <col min="42" max="42" width="5.7265625" style="1" customWidth="1"/>
    <col min="43" max="16384" width="9.179687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37" t="s">
        <v>194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s="3" customFormat="1" ht="46.5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168</v>
      </c>
      <c r="L7" s="13" t="s">
        <v>169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240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3"/>
      <c r="I10" s="113"/>
      <c r="J10" s="82">
        <v>3556.64</v>
      </c>
      <c r="K10" s="113"/>
      <c r="L10" s="113">
        <v>6.4699999999999994E-2</v>
      </c>
    </row>
    <row r="11" spans="2:13" customFormat="1" ht="15.5">
      <c r="B11" s="56" t="s">
        <v>230</v>
      </c>
      <c r="C11" s="86"/>
      <c r="D11" s="86"/>
      <c r="E11" s="86"/>
      <c r="F11" s="86"/>
      <c r="G11" s="86"/>
      <c r="H11" s="114"/>
      <c r="I11" s="114"/>
      <c r="J11" s="89">
        <v>3556.64</v>
      </c>
      <c r="K11" s="114"/>
      <c r="L11" s="114">
        <v>6.4699999999999994E-2</v>
      </c>
    </row>
    <row r="12" spans="2:13" customFormat="1" ht="15.5">
      <c r="B12" s="56" t="s">
        <v>265</v>
      </c>
      <c r="C12" s="86"/>
      <c r="D12" s="86"/>
      <c r="E12" s="86"/>
      <c r="F12" s="86"/>
      <c r="G12" s="86"/>
      <c r="H12" s="114"/>
      <c r="I12" s="114"/>
      <c r="J12" s="89">
        <f>SUM(J13:J16)</f>
        <v>629.91000000000008</v>
      </c>
      <c r="K12" s="114"/>
      <c r="L12" s="114">
        <f>SUM(L13:L16)</f>
        <v>1.1454418991594347E-2</v>
      </c>
    </row>
    <row r="13" spans="2:13" customFormat="1" ht="15.5">
      <c r="B13" s="57" t="s">
        <v>568</v>
      </c>
      <c r="C13" s="132">
        <v>51040003</v>
      </c>
      <c r="D13" s="132">
        <v>10</v>
      </c>
      <c r="E13" s="132" t="s">
        <v>297</v>
      </c>
      <c r="F13" s="132" t="s">
        <v>298</v>
      </c>
      <c r="G13" s="132" t="s">
        <v>163</v>
      </c>
      <c r="H13" s="90">
        <v>0</v>
      </c>
      <c r="I13" s="90">
        <v>0</v>
      </c>
      <c r="J13" s="90">
        <v>164.59</v>
      </c>
      <c r="K13" s="115">
        <f>+J13/J11</f>
        <v>4.6276823068963968E-2</v>
      </c>
      <c r="L13" s="115">
        <f>+J13/'סכום נכסי הקרן'!C42</f>
        <v>2.9929399784517055E-3</v>
      </c>
    </row>
    <row r="14" spans="2:13" customFormat="1" ht="15.5">
      <c r="B14" s="57" t="s">
        <v>567</v>
      </c>
      <c r="C14" s="132">
        <v>51040004</v>
      </c>
      <c r="D14" s="132">
        <v>31</v>
      </c>
      <c r="E14" s="132" t="s">
        <v>566</v>
      </c>
      <c r="F14" s="132" t="s">
        <v>298</v>
      </c>
      <c r="G14" s="132" t="s">
        <v>163</v>
      </c>
      <c r="H14" s="90">
        <v>0</v>
      </c>
      <c r="I14" s="90">
        <v>0</v>
      </c>
      <c r="J14" s="90">
        <v>446.48</v>
      </c>
      <c r="K14" s="115">
        <f>+J14/J11</f>
        <v>0.12553421206532009</v>
      </c>
      <c r="L14" s="115">
        <f>+J14/'סכום נכסי הקרן'!C42</f>
        <v>8.1188883989253141E-3</v>
      </c>
    </row>
    <row r="15" spans="2:13" customFormat="1" ht="15.5">
      <c r="B15" s="57" t="s">
        <v>565</v>
      </c>
      <c r="C15" s="132">
        <v>51040005</v>
      </c>
      <c r="D15" s="132">
        <v>12</v>
      </c>
      <c r="E15" s="132" t="s">
        <v>297</v>
      </c>
      <c r="F15" s="132" t="s">
        <v>298</v>
      </c>
      <c r="G15" s="132" t="s">
        <v>163</v>
      </c>
      <c r="H15" s="90">
        <v>0</v>
      </c>
      <c r="I15" s="90">
        <v>0</v>
      </c>
      <c r="J15" s="90">
        <v>3.87</v>
      </c>
      <c r="K15" s="115">
        <f>+J15/J11</f>
        <v>1.0881056277835261E-3</v>
      </c>
      <c r="L15" s="115">
        <f>+J15/'סכום נכסי הקרן'!C42</f>
        <v>7.0372912793050004E-5</v>
      </c>
    </row>
    <row r="16" spans="2:13" customFormat="1" ht="15.5">
      <c r="B16" s="57" t="s">
        <v>564</v>
      </c>
      <c r="C16" s="132">
        <v>51040008</v>
      </c>
      <c r="D16" s="132">
        <v>20</v>
      </c>
      <c r="E16" s="132" t="s">
        <v>297</v>
      </c>
      <c r="F16" s="132" t="s">
        <v>298</v>
      </c>
      <c r="G16" s="132" t="s">
        <v>163</v>
      </c>
      <c r="H16" s="90">
        <v>0</v>
      </c>
      <c r="I16" s="90">
        <v>0</v>
      </c>
      <c r="J16" s="90">
        <v>14.97</v>
      </c>
      <c r="K16" s="115">
        <f>+J16/J11</f>
        <v>4.2090287462323997E-3</v>
      </c>
      <c r="L16" s="115">
        <f>+J16/'סכום נכסי הקרן'!C42</f>
        <v>2.7221770142427868E-4</v>
      </c>
    </row>
    <row r="17" spans="2:12" customFormat="1" ht="15.5">
      <c r="B17" s="56" t="s">
        <v>267</v>
      </c>
      <c r="C17" s="86"/>
      <c r="D17" s="86"/>
      <c r="E17" s="86"/>
      <c r="F17" s="86"/>
      <c r="G17" s="86"/>
      <c r="H17" s="114"/>
      <c r="I17" s="114"/>
      <c r="J17" s="89">
        <v>-5.71</v>
      </c>
      <c r="K17" s="114"/>
      <c r="L17" s="114">
        <v>-1E-4</v>
      </c>
    </row>
    <row r="18" spans="2:12" customFormat="1" ht="15.5">
      <c r="B18" s="57" t="s">
        <v>268</v>
      </c>
      <c r="C18" s="87">
        <v>10</v>
      </c>
      <c r="D18" s="132">
        <v>512199381</v>
      </c>
      <c r="E18" s="132">
        <v>0</v>
      </c>
      <c r="F18" s="132" t="s">
        <v>282</v>
      </c>
      <c r="G18" s="87" t="s">
        <v>162</v>
      </c>
      <c r="H18" s="115">
        <v>0</v>
      </c>
      <c r="I18" s="115">
        <v>0</v>
      </c>
      <c r="J18" s="90">
        <v>114.55</v>
      </c>
      <c r="K18" s="115">
        <f>+J18/J11</f>
        <v>3.2207364253902561E-2</v>
      </c>
      <c r="L18" s="115">
        <v>2.0999999999999999E-3</v>
      </c>
    </row>
    <row r="19" spans="2:12" customFormat="1" ht="15.5">
      <c r="B19" s="57" t="s">
        <v>269</v>
      </c>
      <c r="C19" s="87">
        <v>1</v>
      </c>
      <c r="D19" s="132">
        <v>512199381</v>
      </c>
      <c r="E19" s="132">
        <v>0</v>
      </c>
      <c r="F19" s="132" t="s">
        <v>282</v>
      </c>
      <c r="G19" s="87" t="s">
        <v>162</v>
      </c>
      <c r="H19" s="115">
        <v>0</v>
      </c>
      <c r="I19" s="115">
        <v>0</v>
      </c>
      <c r="J19" s="90">
        <v>-120.26</v>
      </c>
      <c r="K19" s="115">
        <f>+J19/J11</f>
        <v>-3.381281209231185E-2</v>
      </c>
      <c r="L19" s="115">
        <v>-2.2000000000000001E-3</v>
      </c>
    </row>
    <row r="20" spans="2:12" customFormat="1" ht="15.5">
      <c r="B20" s="57" t="s">
        <v>270</v>
      </c>
      <c r="C20" s="87">
        <v>2</v>
      </c>
      <c r="D20" s="132">
        <v>512199381</v>
      </c>
      <c r="E20" s="132">
        <v>0</v>
      </c>
      <c r="F20" s="132" t="s">
        <v>282</v>
      </c>
      <c r="G20" s="87" t="s">
        <v>164</v>
      </c>
      <c r="H20" s="115">
        <v>0</v>
      </c>
      <c r="I20" s="115">
        <v>0</v>
      </c>
      <c r="J20" s="90">
        <v>0</v>
      </c>
      <c r="K20" s="115">
        <v>0</v>
      </c>
      <c r="L20" s="115">
        <v>0</v>
      </c>
    </row>
    <row r="21" spans="2:12" customFormat="1" ht="15.5">
      <c r="B21" s="56" t="s">
        <v>271</v>
      </c>
      <c r="C21" s="86"/>
      <c r="D21" s="86"/>
      <c r="E21" s="86"/>
      <c r="F21" s="86"/>
      <c r="G21" s="86"/>
      <c r="H21" s="114"/>
      <c r="I21" s="114"/>
      <c r="J21" s="89">
        <v>2932.44</v>
      </c>
      <c r="K21" s="114"/>
      <c r="L21" s="114">
        <v>5.33E-2</v>
      </c>
    </row>
    <row r="22" spans="2:12" customFormat="1" ht="15.5">
      <c r="B22" s="57" t="s">
        <v>272</v>
      </c>
      <c r="C22" s="87">
        <v>11</v>
      </c>
      <c r="D22" s="132">
        <v>512199381</v>
      </c>
      <c r="E22" s="132">
        <v>0</v>
      </c>
      <c r="F22" s="132" t="s">
        <v>282</v>
      </c>
      <c r="G22" s="87" t="s">
        <v>163</v>
      </c>
      <c r="H22" s="115">
        <v>0</v>
      </c>
      <c r="I22" s="115">
        <v>0</v>
      </c>
      <c r="J22" s="90">
        <v>2932.44</v>
      </c>
      <c r="K22" s="115">
        <f>+J22/J11</f>
        <v>0.82449727833010933</v>
      </c>
      <c r="L22" s="115">
        <v>5.33E-2</v>
      </c>
    </row>
    <row r="23" spans="2:12" customFormat="1" ht="15.5">
      <c r="B23" s="56" t="s">
        <v>273</v>
      </c>
      <c r="C23" s="86"/>
      <c r="D23" s="86"/>
      <c r="E23" s="86"/>
      <c r="F23" s="86"/>
      <c r="G23" s="86"/>
      <c r="H23" s="114"/>
      <c r="I23" s="114"/>
      <c r="J23" s="89"/>
      <c r="K23" s="114"/>
      <c r="L23" s="114"/>
    </row>
    <row r="24" spans="2:12" customFormat="1" ht="15.5">
      <c r="B24" s="57" t="s">
        <v>266</v>
      </c>
      <c r="C24" s="87"/>
      <c r="D24" s="87"/>
      <c r="E24" s="87"/>
      <c r="F24" s="87"/>
      <c r="G24" s="87"/>
      <c r="H24" s="115"/>
      <c r="I24" s="115"/>
      <c r="J24" s="90"/>
      <c r="K24" s="115"/>
      <c r="L24" s="115"/>
    </row>
    <row r="25" spans="2:12" customFormat="1" ht="15.5">
      <c r="B25" s="56" t="s">
        <v>274</v>
      </c>
      <c r="C25" s="86"/>
      <c r="D25" s="86"/>
      <c r="E25" s="86"/>
      <c r="F25" s="86"/>
      <c r="G25" s="86"/>
      <c r="H25" s="114"/>
      <c r="I25" s="114"/>
      <c r="J25" s="89"/>
      <c r="K25" s="114"/>
      <c r="L25" s="114"/>
    </row>
    <row r="26" spans="2:12" customFormat="1" ht="15.5">
      <c r="B26" s="57" t="s">
        <v>266</v>
      </c>
      <c r="C26" s="87"/>
      <c r="D26" s="87"/>
      <c r="E26" s="87"/>
      <c r="F26" s="87"/>
      <c r="G26" s="87"/>
      <c r="H26" s="115"/>
      <c r="I26" s="115"/>
      <c r="J26" s="90"/>
      <c r="K26" s="115"/>
      <c r="L26" s="115"/>
    </row>
    <row r="27" spans="2:12" customFormat="1" ht="15.5">
      <c r="B27" s="56" t="s">
        <v>275</v>
      </c>
      <c r="C27" s="86"/>
      <c r="D27" s="86"/>
      <c r="E27" s="86"/>
      <c r="F27" s="86"/>
      <c r="G27" s="86"/>
      <c r="H27" s="114"/>
      <c r="I27" s="114"/>
      <c r="J27" s="89"/>
      <c r="K27" s="114"/>
      <c r="L27" s="114"/>
    </row>
    <row r="28" spans="2:12" customFormat="1" ht="15.5">
      <c r="B28" s="57" t="s">
        <v>266</v>
      </c>
      <c r="C28" s="87"/>
      <c r="D28" s="87"/>
      <c r="E28" s="87"/>
      <c r="F28" s="87"/>
      <c r="G28" s="87"/>
      <c r="H28" s="115"/>
      <c r="I28" s="115"/>
      <c r="J28" s="90"/>
      <c r="K28" s="115"/>
      <c r="L28" s="115"/>
    </row>
    <row r="29" spans="2:12" customFormat="1" ht="15.5">
      <c r="B29" s="56" t="s">
        <v>276</v>
      </c>
      <c r="C29" s="86"/>
      <c r="D29" s="86"/>
      <c r="E29" s="86"/>
      <c r="F29" s="86"/>
      <c r="G29" s="86"/>
      <c r="H29" s="114"/>
      <c r="I29" s="114"/>
      <c r="J29" s="89"/>
      <c r="K29" s="114"/>
      <c r="L29" s="114"/>
    </row>
    <row r="30" spans="2:12" customFormat="1" ht="15.5">
      <c r="B30" s="57" t="s">
        <v>266</v>
      </c>
      <c r="C30" s="87"/>
      <c r="D30" s="87"/>
      <c r="E30" s="87"/>
      <c r="F30" s="87"/>
      <c r="G30" s="87"/>
      <c r="H30" s="115"/>
      <c r="I30" s="115"/>
      <c r="J30" s="90"/>
      <c r="K30" s="115"/>
      <c r="L30" s="115"/>
    </row>
    <row r="31" spans="2:12" customFormat="1" ht="15.5">
      <c r="B31" s="56" t="s">
        <v>229</v>
      </c>
      <c r="C31" s="86"/>
      <c r="D31" s="86"/>
      <c r="E31" s="86"/>
      <c r="F31" s="86"/>
      <c r="G31" s="86"/>
      <c r="H31" s="114"/>
      <c r="I31" s="114"/>
      <c r="J31" s="89"/>
      <c r="K31" s="114"/>
      <c r="L31" s="114"/>
    </row>
    <row r="32" spans="2:12" customFormat="1" ht="15.5">
      <c r="B32" s="56" t="s">
        <v>267</v>
      </c>
      <c r="C32" s="86"/>
      <c r="D32" s="86"/>
      <c r="E32" s="86"/>
      <c r="F32" s="86"/>
      <c r="G32" s="86"/>
      <c r="H32" s="114"/>
      <c r="I32" s="114"/>
      <c r="J32" s="89"/>
      <c r="K32" s="114"/>
      <c r="L32" s="114"/>
    </row>
    <row r="33" spans="1:12" customFormat="1" ht="15.5">
      <c r="B33" s="57" t="s">
        <v>266</v>
      </c>
      <c r="C33" s="87"/>
      <c r="D33" s="87"/>
      <c r="E33" s="87"/>
      <c r="F33" s="87"/>
      <c r="G33" s="87"/>
      <c r="H33" s="115"/>
      <c r="I33" s="115"/>
      <c r="J33" s="90"/>
      <c r="K33" s="115"/>
      <c r="L33" s="115"/>
    </row>
    <row r="34" spans="1:12" customFormat="1" ht="15.5">
      <c r="B34" s="56" t="s">
        <v>276</v>
      </c>
      <c r="C34" s="86"/>
      <c r="D34" s="86"/>
      <c r="E34" s="86"/>
      <c r="F34" s="86"/>
      <c r="G34" s="86"/>
      <c r="H34" s="114"/>
      <c r="I34" s="114"/>
      <c r="J34" s="89"/>
      <c r="K34" s="114"/>
      <c r="L34" s="114"/>
    </row>
    <row r="35" spans="1:12" customFormat="1" ht="15.5">
      <c r="B35" s="121" t="s">
        <v>266</v>
      </c>
      <c r="C35" s="87"/>
      <c r="D35" s="87"/>
      <c r="E35" s="87"/>
      <c r="F35" s="87"/>
      <c r="G35" s="87"/>
      <c r="H35" s="115"/>
      <c r="I35" s="115"/>
      <c r="J35" s="90"/>
      <c r="K35" s="115"/>
      <c r="L35" s="115"/>
    </row>
    <row r="36" spans="1:12" customFormat="1">
      <c r="A36" s="1"/>
      <c r="B36" s="120" t="s">
        <v>247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6" t="s">
        <v>254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</row>
    <row r="38" spans="1:12" customFormat="1" ht="12.5"/>
    <row r="39" spans="1:12" customFormat="1" ht="12.5"/>
    <row r="40" spans="1:12" customFormat="1" ht="12.5"/>
    <row r="41" spans="1:12" customFormat="1" ht="12.5"/>
    <row r="42" spans="1:12" customFormat="1" ht="12.5"/>
    <row r="43" spans="1:12" customFormat="1" ht="12.5"/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44.81640625" style="2" bestFit="1" customWidth="1"/>
    <col min="3" max="3" width="9.7265625" style="2" bestFit="1" customWidth="1"/>
    <col min="4" max="4" width="10.54296875" style="2" bestFit="1" customWidth="1"/>
    <col min="5" max="5" width="5.54296875" style="1" customWidth="1"/>
    <col min="6" max="6" width="8.7265625" style="1" bestFit="1" customWidth="1"/>
    <col min="7" max="7" width="11.7265625" style="1" customWidth="1"/>
    <col min="8" max="8" width="8.1796875" style="1" bestFit="1" customWidth="1"/>
    <col min="9" max="9" width="9.81640625" style="1" bestFit="1" customWidth="1"/>
    <col min="10" max="10" width="8" style="1" bestFit="1" customWidth="1"/>
    <col min="11" max="11" width="9.81640625" style="1" bestFit="1" customWidth="1"/>
    <col min="12" max="12" width="17.81640625" style="1" bestFit="1" customWidth="1"/>
    <col min="13" max="13" width="8.26953125" style="1" bestFit="1" customWidth="1"/>
    <col min="14" max="14" width="10.26953125" style="1" bestFit="1" customWidth="1"/>
    <col min="15" max="15" width="13.1796875" style="1" bestFit="1" customWidth="1"/>
    <col min="16" max="16" width="11.1796875" style="1" customWidth="1"/>
    <col min="17" max="17" width="11.54296875" style="1" bestFit="1" customWidth="1"/>
    <col min="18" max="18" width="11.1796875" style="1" customWidth="1"/>
    <col min="19" max="38" width="7.54296875" style="1" customWidth="1"/>
    <col min="39" max="39" width="6.7265625" style="1" customWidth="1"/>
    <col min="40" max="40" width="7.7265625" style="1" customWidth="1"/>
    <col min="41" max="41" width="7.1796875" style="1" customWidth="1"/>
    <col min="42" max="42" width="6" style="1" customWidth="1"/>
    <col min="43" max="43" width="7.81640625" style="1" customWidth="1"/>
    <col min="44" max="44" width="8.1796875" style="1" customWidth="1"/>
    <col min="45" max="45" width="1.7265625" style="1" customWidth="1"/>
    <col min="46" max="46" width="15" style="1" customWidth="1"/>
    <col min="47" max="47" width="8.7265625" style="1" customWidth="1"/>
    <col min="48" max="48" width="10" style="1" customWidth="1"/>
    <col min="49" max="49" width="9.54296875" style="1" customWidth="1"/>
    <col min="50" max="50" width="6.1796875" style="1" customWidth="1"/>
    <col min="51" max="52" width="5.7265625" style="1" customWidth="1"/>
    <col min="53" max="53" width="6.81640625" style="1" customWidth="1"/>
    <col min="54" max="54" width="6.453125" style="1" customWidth="1"/>
    <col min="55" max="55" width="6.7265625" style="1" customWidth="1"/>
    <col min="56" max="56" width="7.26953125" style="1" customWidth="1"/>
    <col min="57" max="68" width="5.7265625" style="1" customWidth="1"/>
    <col min="69" max="16384" width="9.179687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40" t="s">
        <v>195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53" ht="27.75" customHeight="1">
      <c r="B7" s="143" t="s">
        <v>106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253</v>
      </c>
      <c r="N8" s="24" t="s">
        <v>252</v>
      </c>
      <c r="O8" s="24" t="s">
        <v>72</v>
      </c>
      <c r="P8" s="24" t="s">
        <v>251</v>
      </c>
      <c r="Q8" s="47" t="s">
        <v>168</v>
      </c>
      <c r="R8" s="48" t="s">
        <v>170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240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6.1</v>
      </c>
      <c r="I11" s="83"/>
      <c r="J11" s="113"/>
      <c r="K11" s="113">
        <v>1.1999999999999999E-3</v>
      </c>
      <c r="L11" s="82">
        <v>11982079</v>
      </c>
      <c r="M11" s="82"/>
      <c r="N11" s="82"/>
      <c r="O11" s="82">
        <v>13948.57</v>
      </c>
      <c r="P11" s="113"/>
      <c r="Q11" s="113"/>
      <c r="R11" s="113">
        <v>0.25359999999999999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230</v>
      </c>
      <c r="C12" s="86"/>
      <c r="D12" s="86"/>
      <c r="E12" s="86"/>
      <c r="F12" s="86"/>
      <c r="G12" s="95"/>
      <c r="H12" s="86">
        <v>6.1</v>
      </c>
      <c r="I12" s="86"/>
      <c r="J12" s="114"/>
      <c r="K12" s="114">
        <v>1.1999999999999999E-3</v>
      </c>
      <c r="L12" s="89">
        <v>11982079</v>
      </c>
      <c r="M12" s="89"/>
      <c r="N12" s="89"/>
      <c r="O12" s="89">
        <v>13948.57</v>
      </c>
      <c r="P12" s="114"/>
      <c r="Q12" s="114"/>
      <c r="R12" s="114">
        <v>0.25359999999999999</v>
      </c>
    </row>
    <row r="13" spans="2:53" customFormat="1" ht="15.5">
      <c r="B13" s="58" t="s">
        <v>23</v>
      </c>
      <c r="C13" s="86"/>
      <c r="D13" s="86"/>
      <c r="E13" s="86"/>
      <c r="F13" s="86"/>
      <c r="G13" s="95"/>
      <c r="H13" s="86">
        <v>6.11</v>
      </c>
      <c r="I13" s="86"/>
      <c r="J13" s="114"/>
      <c r="K13" s="114">
        <v>-5.8999999999999999E-3</v>
      </c>
      <c r="L13" s="89">
        <v>3697774</v>
      </c>
      <c r="M13" s="89"/>
      <c r="N13" s="89"/>
      <c r="O13" s="89">
        <v>4400.78</v>
      </c>
      <c r="P13" s="114"/>
      <c r="Q13" s="114"/>
      <c r="R13" s="114">
        <v>0.08</v>
      </c>
    </row>
    <row r="14" spans="2:53" customFormat="1" ht="15.5">
      <c r="B14" s="59" t="s">
        <v>281</v>
      </c>
      <c r="C14" s="87">
        <v>1128081</v>
      </c>
      <c r="D14" s="87" t="s">
        <v>140</v>
      </c>
      <c r="E14" s="87">
        <v>0</v>
      </c>
      <c r="F14" s="87" t="s">
        <v>282</v>
      </c>
      <c r="G14" s="96"/>
      <c r="H14" s="87">
        <v>3.15</v>
      </c>
      <c r="I14" s="87" t="s">
        <v>163</v>
      </c>
      <c r="J14" s="115">
        <v>1.7500000000000002E-2</v>
      </c>
      <c r="K14" s="115">
        <v>-4.3E-3</v>
      </c>
      <c r="L14" s="90">
        <v>353076</v>
      </c>
      <c r="M14" s="90">
        <v>110.28</v>
      </c>
      <c r="N14" s="90">
        <v>0</v>
      </c>
      <c r="O14" s="90">
        <v>389.37</v>
      </c>
      <c r="P14" s="115">
        <v>0</v>
      </c>
      <c r="Q14" s="115">
        <v>2.7900000000000001E-2</v>
      </c>
      <c r="R14" s="115">
        <v>7.0999999999999995E-3</v>
      </c>
    </row>
    <row r="15" spans="2:53" customFormat="1" ht="15.5">
      <c r="B15" s="59" t="s">
        <v>283</v>
      </c>
      <c r="C15" s="87">
        <v>1137181</v>
      </c>
      <c r="D15" s="87" t="s">
        <v>140</v>
      </c>
      <c r="E15" s="87">
        <v>0</v>
      </c>
      <c r="F15" s="87" t="s">
        <v>282</v>
      </c>
      <c r="G15" s="96"/>
      <c r="H15" s="87">
        <v>0.33</v>
      </c>
      <c r="I15" s="87" t="s">
        <v>163</v>
      </c>
      <c r="J15" s="115">
        <v>1E-3</v>
      </c>
      <c r="K15" s="115">
        <v>-8.3999999999999995E-3</v>
      </c>
      <c r="L15" s="90">
        <v>675120</v>
      </c>
      <c r="M15" s="90">
        <v>101.18</v>
      </c>
      <c r="N15" s="90">
        <v>0</v>
      </c>
      <c r="O15" s="90">
        <v>683.09</v>
      </c>
      <c r="P15" s="115">
        <v>1E-4</v>
      </c>
      <c r="Q15" s="115">
        <v>4.9000000000000002E-2</v>
      </c>
      <c r="R15" s="115">
        <v>1.24E-2</v>
      </c>
    </row>
    <row r="16" spans="2:53" customFormat="1" ht="15.5">
      <c r="B16" s="59" t="s">
        <v>284</v>
      </c>
      <c r="C16" s="87">
        <v>1135912</v>
      </c>
      <c r="D16" s="87" t="s">
        <v>140</v>
      </c>
      <c r="E16" s="87">
        <v>0</v>
      </c>
      <c r="F16" s="87" t="s">
        <v>282</v>
      </c>
      <c r="G16" s="96"/>
      <c r="H16" s="87">
        <v>5.23</v>
      </c>
      <c r="I16" s="87" t="s">
        <v>163</v>
      </c>
      <c r="J16" s="115">
        <v>7.4999999999999997E-3</v>
      </c>
      <c r="K16" s="115">
        <v>-6.0999999999999995E-3</v>
      </c>
      <c r="L16" s="90">
        <v>1615870</v>
      </c>
      <c r="M16" s="90">
        <v>108.32</v>
      </c>
      <c r="N16" s="90">
        <v>0</v>
      </c>
      <c r="O16" s="90">
        <v>1750.31</v>
      </c>
      <c r="P16" s="115">
        <v>1E-4</v>
      </c>
      <c r="Q16" s="115">
        <v>0.1255</v>
      </c>
      <c r="R16" s="115">
        <v>3.1800000000000002E-2</v>
      </c>
    </row>
    <row r="17" spans="2:18" customFormat="1" ht="15.5">
      <c r="B17" s="59" t="s">
        <v>285</v>
      </c>
      <c r="C17" s="87">
        <v>1140847</v>
      </c>
      <c r="D17" s="87" t="s">
        <v>140</v>
      </c>
      <c r="E17" s="87">
        <v>0</v>
      </c>
      <c r="F17" s="87" t="s">
        <v>282</v>
      </c>
      <c r="G17" s="96"/>
      <c r="H17" s="87">
        <v>6.77</v>
      </c>
      <c r="I17" s="87" t="s">
        <v>163</v>
      </c>
      <c r="J17" s="115">
        <v>8.5000000000000006E-3</v>
      </c>
      <c r="K17" s="115">
        <v>-6.7000000000000002E-3</v>
      </c>
      <c r="L17" s="90">
        <v>618580</v>
      </c>
      <c r="M17" s="90">
        <v>111.25</v>
      </c>
      <c r="N17" s="90">
        <v>0</v>
      </c>
      <c r="O17" s="90">
        <v>688.17</v>
      </c>
      <c r="P17" s="115">
        <v>0</v>
      </c>
      <c r="Q17" s="115">
        <v>4.9299999999999997E-2</v>
      </c>
      <c r="R17" s="115">
        <v>1.2500000000000001E-2</v>
      </c>
    </row>
    <row r="18" spans="2:18" customFormat="1" ht="15.5">
      <c r="B18" s="59" t="s">
        <v>286</v>
      </c>
      <c r="C18" s="87">
        <v>1097708</v>
      </c>
      <c r="D18" s="87" t="s">
        <v>140</v>
      </c>
      <c r="E18" s="87">
        <v>0</v>
      </c>
      <c r="F18" s="87" t="s">
        <v>282</v>
      </c>
      <c r="G18" s="96"/>
      <c r="H18" s="87">
        <v>13.07</v>
      </c>
      <c r="I18" s="87" t="s">
        <v>163</v>
      </c>
      <c r="J18" s="115">
        <v>0.04</v>
      </c>
      <c r="K18" s="115">
        <v>-3.7000000000000002E-3</v>
      </c>
      <c r="L18" s="90">
        <v>435128</v>
      </c>
      <c r="M18" s="90">
        <v>204.5</v>
      </c>
      <c r="N18" s="90">
        <v>0</v>
      </c>
      <c r="O18" s="90">
        <v>889.84</v>
      </c>
      <c r="P18" s="115">
        <v>0</v>
      </c>
      <c r="Q18" s="115">
        <v>6.3799999999999996E-2</v>
      </c>
      <c r="R18" s="115">
        <v>1.6200000000000003E-2</v>
      </c>
    </row>
    <row r="19" spans="2:18" customFormat="1" ht="15.5">
      <c r="B19" s="58" t="s">
        <v>47</v>
      </c>
      <c r="C19" s="86"/>
      <c r="D19" s="86"/>
      <c r="E19" s="86"/>
      <c r="F19" s="86"/>
      <c r="G19" s="95"/>
      <c r="H19" s="86">
        <v>6.1</v>
      </c>
      <c r="I19" s="86"/>
      <c r="J19" s="114"/>
      <c r="K19" s="114">
        <v>4.5000000000000005E-3</v>
      </c>
      <c r="L19" s="89">
        <v>8284305</v>
      </c>
      <c r="M19" s="89"/>
      <c r="N19" s="89"/>
      <c r="O19" s="89">
        <v>9547.7900000000009</v>
      </c>
      <c r="P19" s="114"/>
      <c r="Q19" s="114"/>
      <c r="R19" s="114">
        <v>0.1736</v>
      </c>
    </row>
    <row r="20" spans="2:18" customFormat="1" ht="15.5">
      <c r="B20" s="59" t="s">
        <v>266</v>
      </c>
      <c r="C20" s="87"/>
      <c r="D20" s="87"/>
      <c r="E20" s="87"/>
      <c r="F20" s="87"/>
      <c r="G20" s="96"/>
      <c r="H20" s="87"/>
      <c r="I20" s="87"/>
      <c r="J20" s="115"/>
      <c r="K20" s="115"/>
      <c r="L20" s="90"/>
      <c r="M20" s="90"/>
      <c r="N20" s="90"/>
      <c r="O20" s="90"/>
      <c r="P20" s="115"/>
      <c r="Q20" s="115"/>
      <c r="R20" s="115"/>
    </row>
    <row r="21" spans="2:18" customFormat="1" ht="15.5">
      <c r="B21" s="59" t="s">
        <v>287</v>
      </c>
      <c r="C21" s="87">
        <v>1125400</v>
      </c>
      <c r="D21" s="87" t="s">
        <v>140</v>
      </c>
      <c r="E21" s="87">
        <v>0</v>
      </c>
      <c r="F21" s="87" t="s">
        <v>282</v>
      </c>
      <c r="G21" s="96"/>
      <c r="H21" s="87">
        <v>15.17</v>
      </c>
      <c r="I21" s="87" t="s">
        <v>163</v>
      </c>
      <c r="J21" s="115">
        <v>5.5E-2</v>
      </c>
      <c r="K21" s="115">
        <v>1.32E-2</v>
      </c>
      <c r="L21" s="90">
        <v>796100</v>
      </c>
      <c r="M21" s="90">
        <v>180.5</v>
      </c>
      <c r="N21" s="90">
        <v>0</v>
      </c>
      <c r="O21" s="90">
        <v>1436.96</v>
      </c>
      <c r="P21" s="115">
        <v>0</v>
      </c>
      <c r="Q21" s="115">
        <v>0.10300000000000001</v>
      </c>
      <c r="R21" s="115">
        <v>2.6099999999999998E-2</v>
      </c>
    </row>
    <row r="22" spans="2:18" customFormat="1" ht="15.5">
      <c r="B22" s="59" t="s">
        <v>288</v>
      </c>
      <c r="C22" s="87">
        <v>1155068</v>
      </c>
      <c r="D22" s="87" t="s">
        <v>140</v>
      </c>
      <c r="E22" s="87">
        <v>0</v>
      </c>
      <c r="F22" s="87" t="s">
        <v>282</v>
      </c>
      <c r="G22" s="96"/>
      <c r="H22" s="87">
        <v>3.33</v>
      </c>
      <c r="I22" s="87" t="s">
        <v>163</v>
      </c>
      <c r="J22" s="115">
        <v>1.4999999999999999E-2</v>
      </c>
      <c r="K22" s="115">
        <v>1.9E-3</v>
      </c>
      <c r="L22" s="90">
        <v>1602000</v>
      </c>
      <c r="M22" s="90">
        <v>105.34</v>
      </c>
      <c r="N22" s="90">
        <v>0</v>
      </c>
      <c r="O22" s="90">
        <v>1687.55</v>
      </c>
      <c r="P22" s="115">
        <v>1E-4</v>
      </c>
      <c r="Q22" s="115">
        <v>0.121</v>
      </c>
      <c r="R22" s="115">
        <v>3.0699999999999998E-2</v>
      </c>
    </row>
    <row r="23" spans="2:18" customFormat="1" ht="15.5">
      <c r="B23" s="59" t="s">
        <v>289</v>
      </c>
      <c r="C23" s="87">
        <v>1142223</v>
      </c>
      <c r="D23" s="87" t="s">
        <v>140</v>
      </c>
      <c r="E23" s="87">
        <v>0</v>
      </c>
      <c r="F23" s="87" t="s">
        <v>282</v>
      </c>
      <c r="G23" s="96"/>
      <c r="H23" s="87">
        <v>0.59</v>
      </c>
      <c r="I23" s="87" t="s">
        <v>163</v>
      </c>
      <c r="J23" s="115">
        <v>5.0000000000000001E-3</v>
      </c>
      <c r="K23" s="115">
        <v>0</v>
      </c>
      <c r="L23" s="90">
        <v>327384</v>
      </c>
      <c r="M23" s="90">
        <v>100.5</v>
      </c>
      <c r="N23" s="90">
        <v>0</v>
      </c>
      <c r="O23" s="90">
        <v>329.02</v>
      </c>
      <c r="P23" s="115">
        <v>0</v>
      </c>
      <c r="Q23" s="115">
        <v>2.3599999999999999E-2</v>
      </c>
      <c r="R23" s="115">
        <v>6.0000000000000001E-3</v>
      </c>
    </row>
    <row r="24" spans="2:18" customFormat="1" ht="15.5">
      <c r="B24" s="59" t="s">
        <v>290</v>
      </c>
      <c r="C24" s="87">
        <v>1130848</v>
      </c>
      <c r="D24" s="87" t="s">
        <v>140</v>
      </c>
      <c r="E24" s="87">
        <v>0</v>
      </c>
      <c r="F24" s="87" t="s">
        <v>282</v>
      </c>
      <c r="G24" s="96"/>
      <c r="H24" s="87">
        <v>3.55</v>
      </c>
      <c r="I24" s="87" t="s">
        <v>163</v>
      </c>
      <c r="J24" s="115">
        <v>3.7499999999999999E-2</v>
      </c>
      <c r="K24" s="115">
        <v>2.0999999999999999E-3</v>
      </c>
      <c r="L24" s="90">
        <v>726699</v>
      </c>
      <c r="M24" s="90">
        <v>114.14</v>
      </c>
      <c r="N24" s="90">
        <v>0</v>
      </c>
      <c r="O24" s="90">
        <v>829.45</v>
      </c>
      <c r="P24" s="115">
        <v>0</v>
      </c>
      <c r="Q24" s="115">
        <v>5.9500000000000004E-2</v>
      </c>
      <c r="R24" s="115">
        <v>1.5100000000000001E-2</v>
      </c>
    </row>
    <row r="25" spans="2:18" customFormat="1" ht="15.5">
      <c r="B25" s="59" t="s">
        <v>291</v>
      </c>
      <c r="C25" s="87">
        <v>1160985</v>
      </c>
      <c r="D25" s="87" t="s">
        <v>140</v>
      </c>
      <c r="E25" s="87">
        <v>0</v>
      </c>
      <c r="F25" s="87" t="s">
        <v>282</v>
      </c>
      <c r="G25" s="96"/>
      <c r="H25" s="87">
        <v>9.33</v>
      </c>
      <c r="I25" s="87" t="s">
        <v>163</v>
      </c>
      <c r="J25" s="115">
        <v>0.01</v>
      </c>
      <c r="K25" s="115">
        <v>6.1999999999999998E-3</v>
      </c>
      <c r="L25" s="90">
        <v>985225</v>
      </c>
      <c r="M25" s="90">
        <v>103.79</v>
      </c>
      <c r="N25" s="90">
        <v>0</v>
      </c>
      <c r="O25" s="90">
        <v>1022.57</v>
      </c>
      <c r="P25" s="115">
        <v>1E-4</v>
      </c>
      <c r="Q25" s="115">
        <v>7.3300000000000004E-2</v>
      </c>
      <c r="R25" s="115">
        <v>1.8600000000000002E-2</v>
      </c>
    </row>
    <row r="26" spans="2:18" customFormat="1" ht="15.5">
      <c r="B26" s="59" t="s">
        <v>292</v>
      </c>
      <c r="C26" s="87">
        <v>1140193</v>
      </c>
      <c r="D26" s="87" t="s">
        <v>140</v>
      </c>
      <c r="E26" s="87">
        <v>0</v>
      </c>
      <c r="F26" s="87" t="s">
        <v>282</v>
      </c>
      <c r="G26" s="96"/>
      <c r="H26" s="87">
        <v>19.03</v>
      </c>
      <c r="I26" s="87" t="s">
        <v>163</v>
      </c>
      <c r="J26" s="115">
        <v>3.7499999999999999E-2</v>
      </c>
      <c r="K26" s="115">
        <v>1.55E-2</v>
      </c>
      <c r="L26" s="90">
        <v>442713</v>
      </c>
      <c r="M26" s="90">
        <v>148.69999999999999</v>
      </c>
      <c r="N26" s="90">
        <v>0</v>
      </c>
      <c r="O26" s="90">
        <v>658.31</v>
      </c>
      <c r="P26" s="115">
        <v>0</v>
      </c>
      <c r="Q26" s="115">
        <v>4.7199999999999999E-2</v>
      </c>
      <c r="R26" s="115">
        <v>1.2E-2</v>
      </c>
    </row>
    <row r="27" spans="2:18" customFormat="1" ht="15.5">
      <c r="B27" s="59" t="s">
        <v>293</v>
      </c>
      <c r="C27" s="87">
        <v>1138130</v>
      </c>
      <c r="D27" s="87" t="s">
        <v>140</v>
      </c>
      <c r="E27" s="87">
        <v>0</v>
      </c>
      <c r="F27" s="87" t="s">
        <v>282</v>
      </c>
      <c r="G27" s="96"/>
      <c r="H27" s="87">
        <v>0.83</v>
      </c>
      <c r="I27" s="87" t="s">
        <v>163</v>
      </c>
      <c r="J27" s="115">
        <v>0.01</v>
      </c>
      <c r="K27" s="115">
        <v>2.0000000000000001E-4</v>
      </c>
      <c r="L27" s="90">
        <v>2112184</v>
      </c>
      <c r="M27" s="90">
        <v>100.98</v>
      </c>
      <c r="N27" s="90">
        <v>0</v>
      </c>
      <c r="O27" s="90">
        <v>2132.88</v>
      </c>
      <c r="P27" s="115">
        <v>1E-4</v>
      </c>
      <c r="Q27" s="115">
        <v>0.15289999999999998</v>
      </c>
      <c r="R27" s="115">
        <v>3.8800000000000001E-2</v>
      </c>
    </row>
    <row r="28" spans="2:18" customFormat="1" ht="15.5">
      <c r="B28" s="59" t="s">
        <v>294</v>
      </c>
      <c r="C28" s="87">
        <v>1126747</v>
      </c>
      <c r="D28" s="87" t="s">
        <v>140</v>
      </c>
      <c r="E28" s="87">
        <v>0</v>
      </c>
      <c r="F28" s="87" t="s">
        <v>282</v>
      </c>
      <c r="G28" s="96"/>
      <c r="H28" s="87">
        <v>2.63</v>
      </c>
      <c r="I28" s="87" t="s">
        <v>163</v>
      </c>
      <c r="J28" s="115">
        <v>4.2500000000000003E-2</v>
      </c>
      <c r="K28" s="115">
        <v>1.5E-3</v>
      </c>
      <c r="L28" s="90">
        <v>1292000</v>
      </c>
      <c r="M28" s="90">
        <v>112.31</v>
      </c>
      <c r="N28" s="90">
        <v>0</v>
      </c>
      <c r="O28" s="90">
        <v>1451.05</v>
      </c>
      <c r="P28" s="115">
        <v>1E-4</v>
      </c>
      <c r="Q28" s="115">
        <v>0.10400000000000001</v>
      </c>
      <c r="R28" s="115">
        <v>2.64E-2</v>
      </c>
    </row>
    <row r="29" spans="2:18" customFormat="1" ht="15.5">
      <c r="B29" s="59" t="s">
        <v>266</v>
      </c>
      <c r="C29" s="87"/>
      <c r="D29" s="87"/>
      <c r="E29" s="87"/>
      <c r="F29" s="87"/>
      <c r="G29" s="96"/>
      <c r="H29" s="87"/>
      <c r="I29" s="87"/>
      <c r="J29" s="115"/>
      <c r="K29" s="115"/>
      <c r="L29" s="90"/>
      <c r="M29" s="90"/>
      <c r="N29" s="90"/>
      <c r="O29" s="90"/>
      <c r="P29" s="115"/>
      <c r="Q29" s="115"/>
      <c r="R29" s="115"/>
    </row>
    <row r="30" spans="2:18" customFormat="1" ht="15.5">
      <c r="B30" s="58" t="s">
        <v>65</v>
      </c>
      <c r="C30" s="86"/>
      <c r="D30" s="86"/>
      <c r="E30" s="86"/>
      <c r="F30" s="86"/>
      <c r="G30" s="95"/>
      <c r="H30" s="86"/>
      <c r="I30" s="86"/>
      <c r="J30" s="114"/>
      <c r="K30" s="114"/>
      <c r="L30" s="89"/>
      <c r="M30" s="89"/>
      <c r="N30" s="89"/>
      <c r="O30" s="89"/>
      <c r="P30" s="114"/>
      <c r="Q30" s="114"/>
      <c r="R30" s="114"/>
    </row>
    <row r="31" spans="2:18" customFormat="1" ht="15.5">
      <c r="B31" s="59" t="s">
        <v>266</v>
      </c>
      <c r="C31" s="87"/>
      <c r="D31" s="87"/>
      <c r="E31" s="87"/>
      <c r="F31" s="87"/>
      <c r="G31" s="96"/>
      <c r="H31" s="87"/>
      <c r="I31" s="87"/>
      <c r="J31" s="115"/>
      <c r="K31" s="115"/>
      <c r="L31" s="90"/>
      <c r="M31" s="90"/>
      <c r="N31" s="90"/>
      <c r="O31" s="90"/>
      <c r="P31" s="115"/>
      <c r="Q31" s="115"/>
      <c r="R31" s="115"/>
    </row>
    <row r="32" spans="2:18" customFormat="1" ht="15.5">
      <c r="B32" s="58" t="s">
        <v>229</v>
      </c>
      <c r="C32" s="86"/>
      <c r="D32" s="86"/>
      <c r="E32" s="86"/>
      <c r="F32" s="86"/>
      <c r="G32" s="95"/>
      <c r="H32" s="86"/>
      <c r="I32" s="86"/>
      <c r="J32" s="114"/>
      <c r="K32" s="114"/>
      <c r="L32" s="89"/>
      <c r="M32" s="89"/>
      <c r="N32" s="89"/>
      <c r="O32" s="89"/>
      <c r="P32" s="114"/>
      <c r="Q32" s="114"/>
      <c r="R32" s="114"/>
    </row>
    <row r="33" spans="2:18" customFormat="1" ht="15.5">
      <c r="B33" s="58" t="s">
        <v>74</v>
      </c>
      <c r="C33" s="86"/>
      <c r="D33" s="86"/>
      <c r="E33" s="86"/>
      <c r="F33" s="86"/>
      <c r="G33" s="95"/>
      <c r="H33" s="86"/>
      <c r="I33" s="86"/>
      <c r="J33" s="114"/>
      <c r="K33" s="114"/>
      <c r="L33" s="89"/>
      <c r="M33" s="89"/>
      <c r="N33" s="89"/>
      <c r="O33" s="89"/>
      <c r="P33" s="114"/>
      <c r="Q33" s="114"/>
      <c r="R33" s="114"/>
    </row>
    <row r="34" spans="2:18">
      <c r="B34" s="59" t="s">
        <v>266</v>
      </c>
      <c r="C34" s="87"/>
      <c r="D34" s="87"/>
      <c r="E34" s="87"/>
      <c r="F34" s="87"/>
      <c r="G34" s="96"/>
      <c r="H34" s="87"/>
      <c r="I34" s="87"/>
      <c r="J34" s="115"/>
      <c r="K34" s="115"/>
      <c r="L34" s="90"/>
      <c r="M34" s="90"/>
      <c r="N34" s="90"/>
      <c r="O34" s="90"/>
      <c r="P34" s="115"/>
      <c r="Q34" s="115"/>
      <c r="R34" s="115"/>
    </row>
    <row r="35" spans="2:18">
      <c r="B35" s="58" t="s">
        <v>75</v>
      </c>
      <c r="C35" s="86"/>
      <c r="D35" s="86"/>
      <c r="E35" s="86"/>
      <c r="F35" s="86"/>
      <c r="G35" s="95"/>
      <c r="H35" s="86"/>
      <c r="I35" s="86"/>
      <c r="J35" s="114"/>
      <c r="K35" s="114"/>
      <c r="L35" s="89"/>
      <c r="M35" s="89"/>
      <c r="N35" s="89"/>
      <c r="O35" s="89"/>
      <c r="P35" s="114"/>
      <c r="Q35" s="114"/>
      <c r="R35" s="114"/>
    </row>
    <row r="36" spans="2:18">
      <c r="B36" s="122" t="s">
        <v>266</v>
      </c>
      <c r="C36" s="87"/>
      <c r="D36" s="87"/>
      <c r="E36" s="87"/>
      <c r="F36" s="87"/>
      <c r="G36" s="96"/>
      <c r="H36" s="87"/>
      <c r="I36" s="87"/>
      <c r="J36" s="115"/>
      <c r="K36" s="115"/>
      <c r="L36" s="90"/>
      <c r="M36" s="90"/>
      <c r="N36" s="90"/>
      <c r="O36" s="90"/>
      <c r="P36" s="115"/>
      <c r="Q36" s="115"/>
      <c r="R36" s="115"/>
    </row>
    <row r="37" spans="2:18">
      <c r="B37" s="120" t="s">
        <v>131</v>
      </c>
      <c r="C37" s="1"/>
      <c r="D37" s="1"/>
    </row>
    <row r="38" spans="2:18">
      <c r="B38" s="120" t="s">
        <v>243</v>
      </c>
      <c r="C38" s="1"/>
      <c r="D38" s="1"/>
    </row>
    <row r="39" spans="2:18">
      <c r="B39" s="146" t="s">
        <v>244</v>
      </c>
      <c r="C39" s="146"/>
      <c r="D39" s="146"/>
    </row>
    <row r="40" spans="2:18">
      <c r="B40" s="136" t="s">
        <v>254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54296875" style="2" bestFit="1" customWidth="1"/>
    <col min="5" max="5" width="5.26953125" style="2" customWidth="1"/>
    <col min="6" max="6" width="6.26953125" style="2" bestFit="1" customWidth="1"/>
    <col min="7" max="7" width="9.7265625" style="2" bestFit="1" customWidth="1"/>
    <col min="8" max="8" width="5.54296875" style="1" customWidth="1"/>
    <col min="9" max="9" width="5.26953125" style="1" bestFit="1" customWidth="1"/>
    <col min="10" max="10" width="11.7265625" style="1" customWidth="1"/>
    <col min="11" max="11" width="6" style="1" bestFit="1" customWidth="1"/>
    <col min="12" max="12" width="5.54296875" style="1" customWidth="1"/>
    <col min="13" max="13" width="7.26953125" style="1" bestFit="1" customWidth="1"/>
    <col min="14" max="14" width="7.54296875" style="1" bestFit="1" customWidth="1"/>
    <col min="15" max="15" width="7.7265625" style="1" customWidth="1"/>
    <col min="16" max="16" width="6.81640625" style="1" customWidth="1"/>
    <col min="17" max="18" width="9.26953125" style="1" bestFit="1" customWidth="1"/>
    <col min="19" max="21" width="11.1796875" style="1" customWidth="1"/>
    <col min="22" max="22" width="7.54296875" style="1" customWidth="1"/>
    <col min="23" max="23" width="6.7265625" style="1" customWidth="1"/>
    <col min="24" max="24" width="7.7265625" style="1" customWidth="1"/>
    <col min="25" max="25" width="7.1796875" style="1" customWidth="1"/>
    <col min="26" max="26" width="6" style="1" customWidth="1"/>
    <col min="27" max="27" width="7.81640625" style="1" customWidth="1"/>
    <col min="28" max="28" width="8.1796875" style="1" customWidth="1"/>
    <col min="29" max="29" width="6.26953125" style="1" customWidth="1"/>
    <col min="30" max="30" width="8" style="1" customWidth="1"/>
    <col min="31" max="31" width="8.7265625" style="1" customWidth="1"/>
    <col min="32" max="32" width="10" style="1" customWidth="1"/>
    <col min="33" max="33" width="9.54296875" style="1" customWidth="1"/>
    <col min="34" max="34" width="6.1796875" style="1" customWidth="1"/>
    <col min="35" max="36" width="5.7265625" style="1" customWidth="1"/>
    <col min="37" max="37" width="6.81640625" style="1" customWidth="1"/>
    <col min="38" max="38" width="6.453125" style="1" customWidth="1"/>
    <col min="39" max="39" width="6.7265625" style="1" customWidth="1"/>
    <col min="40" max="40" width="7.26953125" style="1" customWidth="1"/>
    <col min="41" max="52" width="5.7265625" style="1" customWidth="1"/>
    <col min="53" max="16384" width="9.179687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3" t="s">
        <v>195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  <c r="BP6" s="3"/>
    </row>
    <row r="7" spans="2:68" ht="26.25" customHeight="1">
      <c r="B7" s="143" t="s">
        <v>107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A7" s="31"/>
      <c r="BK7" s="3"/>
      <c r="BP7" s="3"/>
    </row>
    <row r="8" spans="2:68" s="3" customFormat="1" ht="62">
      <c r="B8" s="19" t="s">
        <v>134</v>
      </c>
      <c r="C8" s="12" t="s">
        <v>45</v>
      </c>
      <c r="D8" s="77" t="s">
        <v>139</v>
      </c>
      <c r="E8" s="50" t="s">
        <v>215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246</v>
      </c>
      <c r="P8" s="12" t="s">
        <v>242</v>
      </c>
      <c r="Q8" s="12" t="s">
        <v>252</v>
      </c>
      <c r="R8" s="12" t="s">
        <v>72</v>
      </c>
      <c r="S8" s="12" t="s">
        <v>66</v>
      </c>
      <c r="T8" s="50" t="s">
        <v>168</v>
      </c>
      <c r="U8" s="13" t="s">
        <v>170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248</v>
      </c>
      <c r="P9" s="15" t="s">
        <v>73</v>
      </c>
      <c r="Q9" s="15" t="s">
        <v>240</v>
      </c>
      <c r="R9" s="15" t="s">
        <v>240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171</v>
      </c>
      <c r="T10" s="63" t="s">
        <v>216</v>
      </c>
      <c r="U10" s="35" t="s">
        <v>239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5">
      <c r="B14" s="59" t="s">
        <v>266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5">
      <c r="B16" s="59" t="s">
        <v>266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5">
      <c r="B18" s="59" t="s">
        <v>266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5">
      <c r="B19" s="58" t="s">
        <v>229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5">
      <c r="B21" s="59" t="s">
        <v>266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5">
      <c r="B23" s="122" t="s">
        <v>266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customFormat="1" ht="12.5"/>
    <row r="30" spans="1:21" customFormat="1" ht="12.5"/>
    <row r="31" spans="1:21" customFormat="1" ht="12.5"/>
    <row r="32" spans="1:21" customFormat="1" ht="12.5"/>
    <row r="33" spans="3:7" customFormat="1" ht="12.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 ht="18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0000000-0002-0000-0300-000005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38.26953125" style="2" customWidth="1"/>
    <col min="3" max="3" width="11.7265625" style="2" customWidth="1"/>
    <col min="4" max="4" width="10.54296875" style="2" bestFit="1" customWidth="1"/>
    <col min="5" max="5" width="5.26953125" style="2" customWidth="1"/>
    <col min="6" max="6" width="7.54296875" style="2" bestFit="1" customWidth="1"/>
    <col min="7" max="7" width="18.1796875" style="1" bestFit="1" customWidth="1"/>
    <col min="8" max="8" width="8.81640625" style="1" customWidth="1"/>
    <col min="9" max="9" width="11.7265625" style="1" bestFit="1" customWidth="1"/>
    <col min="10" max="10" width="7.1796875" style="1" customWidth="1"/>
    <col min="11" max="11" width="8.1796875" style="1" bestFit="1" customWidth="1"/>
    <col min="12" max="12" width="9.81640625" style="1" bestFit="1" customWidth="1"/>
    <col min="13" max="13" width="9" style="1" customWidth="1"/>
    <col min="14" max="14" width="9.26953125" style="1" bestFit="1" customWidth="1"/>
    <col min="15" max="15" width="16.453125" style="1" bestFit="1" customWidth="1"/>
    <col min="16" max="16" width="9.7265625" style="1" customWidth="1"/>
    <col min="17" max="17" width="10" style="1" customWidth="1"/>
    <col min="18" max="18" width="13.1796875" style="1" customWidth="1"/>
    <col min="19" max="19" width="11.1796875" style="1" customWidth="1"/>
    <col min="20" max="20" width="10.81640625" style="1" customWidth="1"/>
    <col min="21" max="21" width="11.1796875" style="1" customWidth="1"/>
    <col min="22" max="22" width="7.54296875" style="1" customWidth="1"/>
    <col min="23" max="23" width="6.7265625" style="1" customWidth="1"/>
    <col min="24" max="24" width="7.7265625" style="1" customWidth="1"/>
    <col min="25" max="25" width="7.1796875" style="1" customWidth="1"/>
    <col min="26" max="26" width="6" style="1" customWidth="1"/>
    <col min="27" max="27" width="7.81640625" style="1" customWidth="1"/>
    <col min="28" max="28" width="8.1796875" style="1" customWidth="1"/>
    <col min="29" max="29" width="6.26953125" style="1" customWidth="1"/>
    <col min="30" max="30" width="8" style="1" customWidth="1"/>
    <col min="31" max="31" width="8.7265625" style="1" customWidth="1"/>
    <col min="32" max="32" width="10" style="1" customWidth="1"/>
    <col min="33" max="33" width="9.54296875" style="1" customWidth="1"/>
    <col min="34" max="34" width="6.1796875" style="1" customWidth="1"/>
    <col min="35" max="36" width="5.7265625" style="1" customWidth="1"/>
    <col min="37" max="37" width="6.81640625" style="1" customWidth="1"/>
    <col min="38" max="38" width="6.453125" style="1" customWidth="1"/>
    <col min="39" max="39" width="6.7265625" style="1" customWidth="1"/>
    <col min="40" max="40" width="7.26953125" style="1" customWidth="1"/>
    <col min="41" max="52" width="5.7265625" style="1" customWidth="1"/>
    <col min="53" max="16384" width="9.179687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66" ht="26.25" customHeight="1">
      <c r="B7" s="149" t="s">
        <v>108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BN7" s="3"/>
    </row>
    <row r="8" spans="2:66" s="3" customFormat="1" ht="62">
      <c r="B8" s="19" t="s">
        <v>134</v>
      </c>
      <c r="C8" s="24" t="s">
        <v>45</v>
      </c>
      <c r="D8" s="77" t="s">
        <v>139</v>
      </c>
      <c r="E8" s="50" t="s">
        <v>215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242</v>
      </c>
      <c r="Q8" s="24" t="s">
        <v>241</v>
      </c>
      <c r="R8" s="24" t="s">
        <v>72</v>
      </c>
      <c r="S8" s="12" t="s">
        <v>66</v>
      </c>
      <c r="T8" s="50" t="s">
        <v>168</v>
      </c>
      <c r="U8" s="25" t="s">
        <v>170</v>
      </c>
      <c r="W8" s="1"/>
      <c r="BJ8" s="1"/>
      <c r="BK8" s="1"/>
    </row>
    <row r="9" spans="2:66" s="3" customFormat="1" ht="20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248</v>
      </c>
      <c r="P9" s="26" t="s">
        <v>73</v>
      </c>
      <c r="Q9" s="26" t="s">
        <v>240</v>
      </c>
      <c r="R9" s="26" t="s">
        <v>240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171</v>
      </c>
      <c r="T10" s="60" t="s">
        <v>216</v>
      </c>
      <c r="U10" s="62" t="s">
        <v>239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4.6500000000000004</v>
      </c>
      <c r="L11" s="83"/>
      <c r="M11" s="113"/>
      <c r="N11" s="113">
        <v>2.3399999999999997E-2</v>
      </c>
      <c r="O11" s="82">
        <v>6612657.6200000001</v>
      </c>
      <c r="P11" s="82"/>
      <c r="Q11" s="82">
        <v>10.959</v>
      </c>
      <c r="R11" s="82">
        <v>6829.54</v>
      </c>
      <c r="S11" s="113"/>
      <c r="T11" s="113"/>
      <c r="U11" s="113">
        <v>0.1242</v>
      </c>
      <c r="V11" s="5"/>
      <c r="BI11" s="1"/>
      <c r="BJ11" s="3"/>
      <c r="BK11" s="1"/>
      <c r="BN11" s="1"/>
    </row>
    <row r="12" spans="2:66" customFormat="1" ht="15.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>
        <v>4.6500000000000004</v>
      </c>
      <c r="L12" s="86"/>
      <c r="M12" s="114"/>
      <c r="N12" s="114">
        <v>2.3399999999999997E-2</v>
      </c>
      <c r="O12" s="89">
        <v>6612657.6200000001</v>
      </c>
      <c r="P12" s="89"/>
      <c r="Q12" s="89">
        <v>10.959</v>
      </c>
      <c r="R12" s="89">
        <v>6829.54</v>
      </c>
      <c r="S12" s="114"/>
      <c r="T12" s="114"/>
      <c r="U12" s="114">
        <v>0.1242</v>
      </c>
    </row>
    <row r="13" spans="2:66" customFormat="1" ht="15.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5.3</v>
      </c>
      <c r="L13" s="86"/>
      <c r="M13" s="114"/>
      <c r="N13" s="114">
        <v>1.6200000000000003E-2</v>
      </c>
      <c r="O13" s="89">
        <v>4102334.67</v>
      </c>
      <c r="P13" s="89"/>
      <c r="Q13" s="89">
        <v>8.1549999999999994</v>
      </c>
      <c r="R13" s="89">
        <v>4356.1499999999996</v>
      </c>
      <c r="S13" s="114"/>
      <c r="T13" s="114"/>
      <c r="U13" s="114">
        <v>7.9199999999999993E-2</v>
      </c>
    </row>
    <row r="14" spans="2:66" customFormat="1" ht="15.5">
      <c r="B14" s="59" t="s">
        <v>295</v>
      </c>
      <c r="C14" s="88">
        <v>2310282</v>
      </c>
      <c r="D14" s="88" t="s">
        <v>140</v>
      </c>
      <c r="E14" s="88"/>
      <c r="F14" s="88">
        <v>695</v>
      </c>
      <c r="G14" s="88" t="s">
        <v>296</v>
      </c>
      <c r="H14" s="88" t="s">
        <v>297</v>
      </c>
      <c r="I14" s="88" t="s">
        <v>298</v>
      </c>
      <c r="J14" s="99"/>
      <c r="K14" s="88">
        <v>5.92</v>
      </c>
      <c r="L14" s="88" t="s">
        <v>163</v>
      </c>
      <c r="M14" s="118">
        <v>3.8E-3</v>
      </c>
      <c r="N14" s="118">
        <v>3.3E-3</v>
      </c>
      <c r="O14" s="123">
        <v>329000</v>
      </c>
      <c r="P14" s="123">
        <v>98.72</v>
      </c>
      <c r="Q14" s="123">
        <v>0</v>
      </c>
      <c r="R14" s="123">
        <v>324.79000000000002</v>
      </c>
      <c r="S14" s="118">
        <v>1E-4</v>
      </c>
      <c r="T14" s="118">
        <v>4.7599999999999996E-2</v>
      </c>
      <c r="U14" s="118">
        <v>5.8999999999999999E-3</v>
      </c>
    </row>
    <row r="15" spans="2:66" customFormat="1" ht="15.5">
      <c r="B15" s="59" t="s">
        <v>299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297</v>
      </c>
      <c r="I15" s="88" t="s">
        <v>298</v>
      </c>
      <c r="J15" s="99"/>
      <c r="K15" s="88">
        <v>5.5</v>
      </c>
      <c r="L15" s="88" t="s">
        <v>163</v>
      </c>
      <c r="M15" s="118">
        <v>5.0000000000000001E-3</v>
      </c>
      <c r="N15" s="118">
        <v>-2.0999999999999999E-3</v>
      </c>
      <c r="O15" s="123">
        <v>252000</v>
      </c>
      <c r="P15" s="123">
        <v>100.09</v>
      </c>
      <c r="Q15" s="123">
        <v>0</v>
      </c>
      <c r="R15" s="123">
        <v>252.23</v>
      </c>
      <c r="S15" s="118">
        <v>5.0000000000000001E-4</v>
      </c>
      <c r="T15" s="118">
        <v>3.6900000000000002E-2</v>
      </c>
      <c r="U15" s="118">
        <v>4.5999999999999999E-3</v>
      </c>
    </row>
    <row r="16" spans="2:66" customFormat="1" ht="15.5">
      <c r="B16" s="59" t="s">
        <v>300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297</v>
      </c>
      <c r="I16" s="88" t="s">
        <v>298</v>
      </c>
      <c r="J16" s="99"/>
      <c r="K16" s="88">
        <v>15.4</v>
      </c>
      <c r="L16" s="88" t="s">
        <v>163</v>
      </c>
      <c r="M16" s="118">
        <v>2.4500000000000001E-2</v>
      </c>
      <c r="N16" s="118">
        <v>7.4000000000000003E-3</v>
      </c>
      <c r="O16" s="123">
        <v>150000</v>
      </c>
      <c r="P16" s="123">
        <v>119.75</v>
      </c>
      <c r="Q16" s="123">
        <v>0</v>
      </c>
      <c r="R16" s="123">
        <v>179.63</v>
      </c>
      <c r="S16" s="118">
        <v>1E-4</v>
      </c>
      <c r="T16" s="118">
        <v>2.63E-2</v>
      </c>
      <c r="U16" s="118">
        <v>3.3E-3</v>
      </c>
    </row>
    <row r="17" spans="2:21" customFormat="1" ht="15.5">
      <c r="B17" s="59" t="s">
        <v>301</v>
      </c>
      <c r="C17" s="88">
        <v>1160944</v>
      </c>
      <c r="D17" s="88" t="s">
        <v>140</v>
      </c>
      <c r="E17" s="88"/>
      <c r="F17" s="88">
        <v>1300</v>
      </c>
      <c r="G17" s="88" t="s">
        <v>302</v>
      </c>
      <c r="H17" s="88" t="s">
        <v>303</v>
      </c>
      <c r="I17" s="88" t="s">
        <v>298</v>
      </c>
      <c r="J17" s="99"/>
      <c r="K17" s="88">
        <v>7.79</v>
      </c>
      <c r="L17" s="88" t="s">
        <v>163</v>
      </c>
      <c r="M17" s="118">
        <v>6.5000000000000006E-3</v>
      </c>
      <c r="N17" s="118">
        <v>1.7899999999999999E-2</v>
      </c>
      <c r="O17" s="123">
        <v>295000</v>
      </c>
      <c r="P17" s="123">
        <v>91.06</v>
      </c>
      <c r="Q17" s="123">
        <v>0</v>
      </c>
      <c r="R17" s="123">
        <v>268.63</v>
      </c>
      <c r="S17" s="118">
        <v>1E-3</v>
      </c>
      <c r="T17" s="118">
        <v>3.9300000000000002E-2</v>
      </c>
      <c r="U17" s="118">
        <v>4.8999999999999998E-3</v>
      </c>
    </row>
    <row r="18" spans="2:21" customFormat="1" ht="15.5">
      <c r="B18" s="59" t="s">
        <v>304</v>
      </c>
      <c r="C18" s="88">
        <v>7590219</v>
      </c>
      <c r="D18" s="88" t="s">
        <v>140</v>
      </c>
      <c r="E18" s="88"/>
      <c r="F18" s="88">
        <v>759</v>
      </c>
      <c r="G18" s="88" t="s">
        <v>302</v>
      </c>
      <c r="H18" s="88" t="s">
        <v>303</v>
      </c>
      <c r="I18" s="88" t="s">
        <v>298</v>
      </c>
      <c r="J18" s="99"/>
      <c r="K18" s="88">
        <v>5.29</v>
      </c>
      <c r="L18" s="88" t="s">
        <v>163</v>
      </c>
      <c r="M18" s="118">
        <v>5.0000000000000001E-3</v>
      </c>
      <c r="N18" s="118">
        <v>1.2500000000000001E-2</v>
      </c>
      <c r="O18" s="123">
        <v>300000</v>
      </c>
      <c r="P18" s="123">
        <v>95.8</v>
      </c>
      <c r="Q18" s="123">
        <v>0</v>
      </c>
      <c r="R18" s="123">
        <v>287.39999999999998</v>
      </c>
      <c r="S18" s="118">
        <v>4.0000000000000002E-4</v>
      </c>
      <c r="T18" s="118">
        <v>4.2099999999999999E-2</v>
      </c>
      <c r="U18" s="118">
        <v>5.1999999999999998E-3</v>
      </c>
    </row>
    <row r="19" spans="2:21" customFormat="1" ht="15.5">
      <c r="B19" s="59" t="s">
        <v>305</v>
      </c>
      <c r="C19" s="88">
        <v>2260487</v>
      </c>
      <c r="D19" s="88" t="s">
        <v>140</v>
      </c>
      <c r="E19" s="88"/>
      <c r="F19" s="88">
        <v>226</v>
      </c>
      <c r="G19" s="88" t="s">
        <v>302</v>
      </c>
      <c r="H19" s="88" t="s">
        <v>303</v>
      </c>
      <c r="I19" s="88" t="s">
        <v>298</v>
      </c>
      <c r="J19" s="99"/>
      <c r="K19" s="88">
        <v>5.4</v>
      </c>
      <c r="L19" s="88" t="s">
        <v>163</v>
      </c>
      <c r="M19" s="118">
        <v>2.6000000000000002E-2</v>
      </c>
      <c r="N19" s="118">
        <v>1.29E-2</v>
      </c>
      <c r="O19" s="123">
        <v>274322.11</v>
      </c>
      <c r="P19" s="123">
        <v>108.8</v>
      </c>
      <c r="Q19" s="123">
        <v>0</v>
      </c>
      <c r="R19" s="123">
        <v>298.45999999999998</v>
      </c>
      <c r="S19" s="118">
        <v>8.0000000000000004E-4</v>
      </c>
      <c r="T19" s="118">
        <v>4.3700000000000003E-2</v>
      </c>
      <c r="U19" s="118">
        <v>5.4000000000000003E-3</v>
      </c>
    </row>
    <row r="20" spans="2:21" customFormat="1" ht="15.5">
      <c r="B20" s="59" t="s">
        <v>306</v>
      </c>
      <c r="C20" s="88">
        <v>1138544</v>
      </c>
      <c r="D20" s="88" t="s">
        <v>140</v>
      </c>
      <c r="E20" s="88"/>
      <c r="F20" s="88">
        <v>1357</v>
      </c>
      <c r="G20" s="88" t="s">
        <v>302</v>
      </c>
      <c r="H20" s="88" t="s">
        <v>303</v>
      </c>
      <c r="I20" s="88" t="s">
        <v>298</v>
      </c>
      <c r="J20" s="99"/>
      <c r="K20" s="88">
        <v>6.81</v>
      </c>
      <c r="L20" s="88" t="s">
        <v>163</v>
      </c>
      <c r="M20" s="118">
        <v>3.5000000000000003E-2</v>
      </c>
      <c r="N20" s="118">
        <v>1.3100000000000001E-2</v>
      </c>
      <c r="O20" s="123">
        <v>272000</v>
      </c>
      <c r="P20" s="123">
        <v>118.6</v>
      </c>
      <c r="Q20" s="123">
        <v>0</v>
      </c>
      <c r="R20" s="123">
        <v>322.58999999999997</v>
      </c>
      <c r="S20" s="118">
        <v>2.9999999999999997E-4</v>
      </c>
      <c r="T20" s="118">
        <v>4.7199999999999999E-2</v>
      </c>
      <c r="U20" s="118">
        <v>5.8999999999999999E-3</v>
      </c>
    </row>
    <row r="21" spans="2:21" customFormat="1" ht="15.5">
      <c r="B21" s="59" t="s">
        <v>307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303</v>
      </c>
      <c r="I21" s="88" t="s">
        <v>298</v>
      </c>
      <c r="J21" s="99"/>
      <c r="K21" s="88">
        <v>3.99</v>
      </c>
      <c r="L21" s="88" t="s">
        <v>163</v>
      </c>
      <c r="M21" s="118">
        <v>0.05</v>
      </c>
      <c r="N21" s="118">
        <v>7.6E-3</v>
      </c>
      <c r="O21" s="123">
        <v>254020</v>
      </c>
      <c r="P21" s="123">
        <v>117.75</v>
      </c>
      <c r="Q21" s="123">
        <v>0</v>
      </c>
      <c r="R21" s="123">
        <v>299.11</v>
      </c>
      <c r="S21" s="118">
        <v>2.9999999999999997E-4</v>
      </c>
      <c r="T21" s="118">
        <v>4.3799999999999999E-2</v>
      </c>
      <c r="U21" s="118">
        <v>5.4000000000000003E-3</v>
      </c>
    </row>
    <row r="22" spans="2:21" customFormat="1" ht="15.5">
      <c r="B22" s="59" t="s">
        <v>308</v>
      </c>
      <c r="C22" s="88">
        <v>1110915</v>
      </c>
      <c r="D22" s="88" t="s">
        <v>140</v>
      </c>
      <c r="E22" s="88"/>
      <c r="F22" s="88">
        <v>1063</v>
      </c>
      <c r="G22" s="88" t="s">
        <v>309</v>
      </c>
      <c r="H22" s="88" t="s">
        <v>310</v>
      </c>
      <c r="I22" s="88" t="s">
        <v>298</v>
      </c>
      <c r="J22" s="99"/>
      <c r="K22" s="88">
        <v>7.14</v>
      </c>
      <c r="L22" s="88" t="s">
        <v>163</v>
      </c>
      <c r="M22" s="118">
        <v>5.1500000000000004E-2</v>
      </c>
      <c r="N22" s="118">
        <v>2.2099999999999998E-2</v>
      </c>
      <c r="O22" s="123">
        <v>106000</v>
      </c>
      <c r="P22" s="123">
        <v>147.38</v>
      </c>
      <c r="Q22" s="123">
        <v>0</v>
      </c>
      <c r="R22" s="123">
        <v>156.22</v>
      </c>
      <c r="S22" s="118">
        <v>0</v>
      </c>
      <c r="T22" s="118">
        <v>2.29E-2</v>
      </c>
      <c r="U22" s="118">
        <v>2.8000000000000004E-3</v>
      </c>
    </row>
    <row r="23" spans="2:21" customFormat="1" ht="15.5">
      <c r="B23" s="59" t="s">
        <v>311</v>
      </c>
      <c r="C23" s="88">
        <v>1134030</v>
      </c>
      <c r="D23" s="88" t="s">
        <v>140</v>
      </c>
      <c r="E23" s="88"/>
      <c r="F23" s="88">
        <v>1367</v>
      </c>
      <c r="G23" s="88" t="s">
        <v>312</v>
      </c>
      <c r="H23" s="88" t="s">
        <v>310</v>
      </c>
      <c r="I23" s="88" t="s">
        <v>298</v>
      </c>
      <c r="J23" s="99"/>
      <c r="K23" s="88">
        <v>5.2</v>
      </c>
      <c r="L23" s="88" t="s">
        <v>163</v>
      </c>
      <c r="M23" s="118">
        <v>2.4E-2</v>
      </c>
      <c r="N23" s="118">
        <v>9.0000000000000011E-3</v>
      </c>
      <c r="O23" s="123">
        <v>150000</v>
      </c>
      <c r="P23" s="123">
        <v>107.93</v>
      </c>
      <c r="Q23" s="123">
        <v>0</v>
      </c>
      <c r="R23" s="123">
        <v>161.9</v>
      </c>
      <c r="S23" s="118">
        <v>5.0000000000000001E-4</v>
      </c>
      <c r="T23" s="118">
        <v>2.3700000000000002E-2</v>
      </c>
      <c r="U23" s="118">
        <v>2.8999999999999998E-3</v>
      </c>
    </row>
    <row r="24" spans="2:21" customFormat="1" ht="15.5">
      <c r="B24" s="59" t="s">
        <v>313</v>
      </c>
      <c r="C24" s="88">
        <v>1134048</v>
      </c>
      <c r="D24" s="88" t="s">
        <v>140</v>
      </c>
      <c r="E24" s="88"/>
      <c r="F24" s="88">
        <v>1367</v>
      </c>
      <c r="G24" s="88" t="s">
        <v>312</v>
      </c>
      <c r="H24" s="88" t="s">
        <v>310</v>
      </c>
      <c r="I24" s="88" t="s">
        <v>298</v>
      </c>
      <c r="J24" s="99"/>
      <c r="K24" s="88">
        <v>6.08</v>
      </c>
      <c r="L24" s="88" t="s">
        <v>163</v>
      </c>
      <c r="M24" s="118">
        <v>2.4E-2</v>
      </c>
      <c r="N24" s="118">
        <v>1.1299999999999999E-2</v>
      </c>
      <c r="O24" s="123">
        <v>150000</v>
      </c>
      <c r="P24" s="123">
        <v>107.83</v>
      </c>
      <c r="Q24" s="123">
        <v>0</v>
      </c>
      <c r="R24" s="123">
        <v>161.75</v>
      </c>
      <c r="S24" s="118">
        <v>5.0000000000000001E-4</v>
      </c>
      <c r="T24" s="118">
        <v>2.3700000000000002E-2</v>
      </c>
      <c r="U24" s="118">
        <v>2.8999999999999998E-3</v>
      </c>
    </row>
    <row r="25" spans="2:21" customFormat="1" ht="15.5">
      <c r="B25" s="59" t="s">
        <v>314</v>
      </c>
      <c r="C25" s="88">
        <v>6950083</v>
      </c>
      <c r="D25" s="88" t="s">
        <v>140</v>
      </c>
      <c r="E25" s="88"/>
      <c r="F25" s="88">
        <v>695</v>
      </c>
      <c r="G25" s="88" t="s">
        <v>296</v>
      </c>
      <c r="H25" s="88" t="s">
        <v>310</v>
      </c>
      <c r="I25" s="88" t="s">
        <v>298</v>
      </c>
      <c r="J25" s="99"/>
      <c r="K25" s="88">
        <v>1.47</v>
      </c>
      <c r="L25" s="88" t="s">
        <v>163</v>
      </c>
      <c r="M25" s="118">
        <v>4.4999999999999998E-2</v>
      </c>
      <c r="N25" s="118">
        <v>1.7399999999999999E-2</v>
      </c>
      <c r="O25" s="123">
        <v>56220</v>
      </c>
      <c r="P25" s="123">
        <v>125.38</v>
      </c>
      <c r="Q25" s="123">
        <v>0.76200000000000001</v>
      </c>
      <c r="R25" s="123">
        <v>71.25</v>
      </c>
      <c r="S25" s="118">
        <v>0</v>
      </c>
      <c r="T25" s="118">
        <v>1.04E-2</v>
      </c>
      <c r="U25" s="118">
        <v>1.2999999999999999E-3</v>
      </c>
    </row>
    <row r="26" spans="2:21" customFormat="1" ht="15.5">
      <c r="B26" s="59" t="s">
        <v>315</v>
      </c>
      <c r="C26" s="88">
        <v>3230224</v>
      </c>
      <c r="D26" s="88" t="s">
        <v>140</v>
      </c>
      <c r="E26" s="88"/>
      <c r="F26" s="88">
        <v>323</v>
      </c>
      <c r="G26" s="88" t="s">
        <v>302</v>
      </c>
      <c r="H26" s="88" t="s">
        <v>310</v>
      </c>
      <c r="I26" s="88" t="s">
        <v>298</v>
      </c>
      <c r="J26" s="99"/>
      <c r="K26" s="88">
        <v>1.62</v>
      </c>
      <c r="L26" s="88" t="s">
        <v>163</v>
      </c>
      <c r="M26" s="118">
        <v>5.8499999999999996E-2</v>
      </c>
      <c r="N26" s="118">
        <v>1.6200000000000003E-2</v>
      </c>
      <c r="O26" s="123">
        <v>41682.129999999997</v>
      </c>
      <c r="P26" s="123">
        <v>116.23</v>
      </c>
      <c r="Q26" s="123">
        <v>0</v>
      </c>
      <c r="R26" s="123">
        <v>48.45</v>
      </c>
      <c r="S26" s="118">
        <v>1E-4</v>
      </c>
      <c r="T26" s="118">
        <v>7.0999999999999995E-3</v>
      </c>
      <c r="U26" s="118">
        <v>8.9999999999999998E-4</v>
      </c>
    </row>
    <row r="27" spans="2:21" customFormat="1" ht="15.5">
      <c r="B27" s="59" t="s">
        <v>316</v>
      </c>
      <c r="C27" s="88">
        <v>1142595</v>
      </c>
      <c r="D27" s="88" t="s">
        <v>140</v>
      </c>
      <c r="E27" s="88"/>
      <c r="F27" s="88">
        <v>1363</v>
      </c>
      <c r="G27" s="88" t="s">
        <v>317</v>
      </c>
      <c r="H27" s="88" t="s">
        <v>310</v>
      </c>
      <c r="I27" s="88" t="s">
        <v>298</v>
      </c>
      <c r="J27" s="99"/>
      <c r="K27" s="88">
        <v>5.23</v>
      </c>
      <c r="L27" s="88" t="s">
        <v>163</v>
      </c>
      <c r="M27" s="118">
        <v>1.23E-2</v>
      </c>
      <c r="N27" s="118">
        <v>1.3600000000000001E-2</v>
      </c>
      <c r="O27" s="123">
        <v>300000</v>
      </c>
      <c r="P27" s="123">
        <v>99.95</v>
      </c>
      <c r="Q27" s="123">
        <v>0</v>
      </c>
      <c r="R27" s="123">
        <v>299.85000000000002</v>
      </c>
      <c r="S27" s="118">
        <v>2.0000000000000001E-4</v>
      </c>
      <c r="T27" s="118">
        <v>4.3899999999999995E-2</v>
      </c>
      <c r="U27" s="118">
        <v>5.5000000000000005E-3</v>
      </c>
    </row>
    <row r="28" spans="2:21" customFormat="1" ht="15.5">
      <c r="B28" s="59" t="s">
        <v>318</v>
      </c>
      <c r="C28" s="88">
        <v>1130467</v>
      </c>
      <c r="D28" s="88" t="s">
        <v>140</v>
      </c>
      <c r="E28" s="88"/>
      <c r="F28" s="88">
        <v>1349</v>
      </c>
      <c r="G28" s="88" t="s">
        <v>302</v>
      </c>
      <c r="H28" s="88" t="s">
        <v>319</v>
      </c>
      <c r="I28" s="88" t="s">
        <v>298</v>
      </c>
      <c r="J28" s="99"/>
      <c r="K28" s="88">
        <v>2.19</v>
      </c>
      <c r="L28" s="88" t="s">
        <v>163</v>
      </c>
      <c r="M28" s="118">
        <v>3.3000000000000002E-2</v>
      </c>
      <c r="N28" s="118">
        <v>3.3099999999999997E-2</v>
      </c>
      <c r="O28" s="123">
        <v>217775.04</v>
      </c>
      <c r="P28" s="123">
        <v>100</v>
      </c>
      <c r="Q28" s="123">
        <v>0</v>
      </c>
      <c r="R28" s="123">
        <v>217.78</v>
      </c>
      <c r="S28" s="118">
        <v>4.0000000000000002E-4</v>
      </c>
      <c r="T28" s="118">
        <v>3.1899999999999998E-2</v>
      </c>
      <c r="U28" s="118">
        <v>4.0000000000000001E-3</v>
      </c>
    </row>
    <row r="29" spans="2:21" customFormat="1" ht="15.5">
      <c r="B29" s="59" t="s">
        <v>320</v>
      </c>
      <c r="C29" s="88">
        <v>2510204</v>
      </c>
      <c r="D29" s="88" t="s">
        <v>140</v>
      </c>
      <c r="E29" s="88"/>
      <c r="F29" s="88">
        <v>251</v>
      </c>
      <c r="G29" s="88" t="s">
        <v>302</v>
      </c>
      <c r="H29" s="88" t="s">
        <v>321</v>
      </c>
      <c r="I29" s="88" t="s">
        <v>298</v>
      </c>
      <c r="J29" s="99"/>
      <c r="K29" s="88">
        <v>4</v>
      </c>
      <c r="L29" s="88" t="s">
        <v>163</v>
      </c>
      <c r="M29" s="118">
        <v>3.0600000000000002E-2</v>
      </c>
      <c r="N29" s="118">
        <v>2.2000000000000002E-2</v>
      </c>
      <c r="O29" s="123">
        <v>265525.78000000003</v>
      </c>
      <c r="P29" s="123">
        <v>104.31</v>
      </c>
      <c r="Q29" s="123">
        <v>4.0949999999999998</v>
      </c>
      <c r="R29" s="123">
        <v>281.07</v>
      </c>
      <c r="S29" s="118">
        <v>5.9999999999999995E-4</v>
      </c>
      <c r="T29" s="118">
        <v>4.1200000000000001E-2</v>
      </c>
      <c r="U29" s="118">
        <v>5.1000000000000004E-3</v>
      </c>
    </row>
    <row r="30" spans="2:21" customFormat="1" ht="15.5">
      <c r="B30" s="59" t="s">
        <v>322</v>
      </c>
      <c r="C30" s="88">
        <v>6910095</v>
      </c>
      <c r="D30" s="88" t="s">
        <v>140</v>
      </c>
      <c r="E30" s="88"/>
      <c r="F30" s="88">
        <v>691</v>
      </c>
      <c r="G30" s="88" t="s">
        <v>296</v>
      </c>
      <c r="H30" s="88" t="s">
        <v>321</v>
      </c>
      <c r="I30" s="88" t="s">
        <v>298</v>
      </c>
      <c r="J30" s="99"/>
      <c r="K30" s="88">
        <v>1.46</v>
      </c>
      <c r="L30" s="88" t="s">
        <v>163</v>
      </c>
      <c r="M30" s="118">
        <v>0</v>
      </c>
      <c r="N30" s="118">
        <v>1.78E-2</v>
      </c>
      <c r="O30" s="123">
        <v>214315</v>
      </c>
      <c r="P30" s="123">
        <v>126.61</v>
      </c>
      <c r="Q30" s="123">
        <v>3.298</v>
      </c>
      <c r="R30" s="123">
        <v>274.64</v>
      </c>
      <c r="S30" s="118">
        <v>2.0000000000000001E-4</v>
      </c>
      <c r="T30" s="118">
        <v>4.0199999999999993E-2</v>
      </c>
      <c r="U30" s="118">
        <v>5.0000000000000001E-3</v>
      </c>
    </row>
    <row r="31" spans="2:21" customFormat="1" ht="15.5">
      <c r="B31" s="59" t="s">
        <v>323</v>
      </c>
      <c r="C31" s="88">
        <v>1130632</v>
      </c>
      <c r="D31" s="88" t="s">
        <v>140</v>
      </c>
      <c r="E31" s="88"/>
      <c r="F31" s="88">
        <v>1450</v>
      </c>
      <c r="G31" s="88" t="s">
        <v>302</v>
      </c>
      <c r="H31" s="88" t="s">
        <v>321</v>
      </c>
      <c r="I31" s="88" t="s">
        <v>298</v>
      </c>
      <c r="J31" s="99"/>
      <c r="K31" s="88">
        <v>2.2799999999999998</v>
      </c>
      <c r="L31" s="88" t="s">
        <v>163</v>
      </c>
      <c r="M31" s="118">
        <v>3.3500000000000002E-2</v>
      </c>
      <c r="N31" s="118">
        <v>2.06E-2</v>
      </c>
      <c r="O31" s="123">
        <v>174474.61</v>
      </c>
      <c r="P31" s="123">
        <v>103.15</v>
      </c>
      <c r="Q31" s="123">
        <v>0</v>
      </c>
      <c r="R31" s="123">
        <v>179.97</v>
      </c>
      <c r="S31" s="118">
        <v>5.9999999999999995E-4</v>
      </c>
      <c r="T31" s="118">
        <v>2.64E-2</v>
      </c>
      <c r="U31" s="118">
        <v>3.3E-3</v>
      </c>
    </row>
    <row r="32" spans="2:21" customFormat="1" ht="15.5">
      <c r="B32" s="59" t="s">
        <v>324</v>
      </c>
      <c r="C32" s="88">
        <v>1820208</v>
      </c>
      <c r="D32" s="88" t="s">
        <v>140</v>
      </c>
      <c r="E32" s="88"/>
      <c r="F32" s="88">
        <v>182</v>
      </c>
      <c r="G32" s="88" t="s">
        <v>325</v>
      </c>
      <c r="H32" s="88" t="s">
        <v>326</v>
      </c>
      <c r="I32" s="88" t="s">
        <v>159</v>
      </c>
      <c r="J32" s="99"/>
      <c r="K32" s="88">
        <v>4.7</v>
      </c>
      <c r="L32" s="88" t="s">
        <v>163</v>
      </c>
      <c r="M32" s="118">
        <v>0</v>
      </c>
      <c r="N32" s="118">
        <v>5.5999999999999994E-2</v>
      </c>
      <c r="O32" s="123">
        <v>300000</v>
      </c>
      <c r="P32" s="123">
        <v>90.15</v>
      </c>
      <c r="Q32" s="123">
        <v>0</v>
      </c>
      <c r="R32" s="123">
        <v>270.45</v>
      </c>
      <c r="S32" s="118">
        <v>4.0000000000000002E-4</v>
      </c>
      <c r="T32" s="118">
        <v>3.9599999999999996E-2</v>
      </c>
      <c r="U32" s="118">
        <v>4.8999999999999998E-3</v>
      </c>
    </row>
    <row r="33" spans="2:21" customFormat="1" ht="15.5">
      <c r="B33" s="58" t="s">
        <v>47</v>
      </c>
      <c r="C33" s="86"/>
      <c r="D33" s="86"/>
      <c r="E33" s="86"/>
      <c r="F33" s="86"/>
      <c r="G33" s="86"/>
      <c r="H33" s="86"/>
      <c r="I33" s="86"/>
      <c r="J33" s="95"/>
      <c r="K33" s="86">
        <v>3.6</v>
      </c>
      <c r="L33" s="86"/>
      <c r="M33" s="114"/>
      <c r="N33" s="114">
        <v>3.1300000000000001E-2</v>
      </c>
      <c r="O33" s="89">
        <v>1976982.94</v>
      </c>
      <c r="P33" s="89"/>
      <c r="Q33" s="89">
        <v>2.8039999999999998</v>
      </c>
      <c r="R33" s="89">
        <v>1990.56</v>
      </c>
      <c r="S33" s="114"/>
      <c r="T33" s="114"/>
      <c r="U33" s="114">
        <v>3.6200000000000003E-2</v>
      </c>
    </row>
    <row r="34" spans="2:21" customFormat="1" ht="15.5">
      <c r="B34" s="59" t="s">
        <v>327</v>
      </c>
      <c r="C34" s="88">
        <v>1138114</v>
      </c>
      <c r="D34" s="88" t="s">
        <v>140</v>
      </c>
      <c r="E34" s="88"/>
      <c r="F34" s="88">
        <v>1328</v>
      </c>
      <c r="G34" s="88" t="s">
        <v>302</v>
      </c>
      <c r="H34" s="88" t="s">
        <v>303</v>
      </c>
      <c r="I34" s="88" t="s">
        <v>298</v>
      </c>
      <c r="J34" s="99"/>
      <c r="K34" s="88">
        <v>3.24</v>
      </c>
      <c r="L34" s="88" t="s">
        <v>163</v>
      </c>
      <c r="M34" s="118">
        <v>3.39E-2</v>
      </c>
      <c r="N34" s="118">
        <v>1.61E-2</v>
      </c>
      <c r="O34" s="123">
        <v>142600</v>
      </c>
      <c r="P34" s="123">
        <v>107.47</v>
      </c>
      <c r="Q34" s="123">
        <v>0</v>
      </c>
      <c r="R34" s="123">
        <v>153.25</v>
      </c>
      <c r="S34" s="118">
        <v>1E-4</v>
      </c>
      <c r="T34" s="118">
        <v>2.2400000000000003E-2</v>
      </c>
      <c r="U34" s="118">
        <v>2.8000000000000004E-3</v>
      </c>
    </row>
    <row r="35" spans="2:21" customFormat="1" ht="15.5">
      <c r="B35" s="59" t="s">
        <v>328</v>
      </c>
      <c r="C35" s="88">
        <v>4160149</v>
      </c>
      <c r="D35" s="88" t="s">
        <v>140</v>
      </c>
      <c r="E35" s="88"/>
      <c r="F35" s="88">
        <v>416</v>
      </c>
      <c r="G35" s="88" t="s">
        <v>302</v>
      </c>
      <c r="H35" s="88" t="s">
        <v>303</v>
      </c>
      <c r="I35" s="88" t="s">
        <v>298</v>
      </c>
      <c r="J35" s="99"/>
      <c r="K35" s="88">
        <v>1.95</v>
      </c>
      <c r="L35" s="88" t="s">
        <v>163</v>
      </c>
      <c r="M35" s="118">
        <v>4.5999999999999999E-2</v>
      </c>
      <c r="N35" s="118">
        <v>1.1299999999999999E-2</v>
      </c>
      <c r="O35" s="123">
        <v>190400</v>
      </c>
      <c r="P35" s="123">
        <v>106.83</v>
      </c>
      <c r="Q35" s="123">
        <v>0</v>
      </c>
      <c r="R35" s="123">
        <v>203.4</v>
      </c>
      <c r="S35" s="118">
        <v>8.9999999999999998E-4</v>
      </c>
      <c r="T35" s="118">
        <v>2.98E-2</v>
      </c>
      <c r="U35" s="118">
        <v>3.7000000000000002E-3</v>
      </c>
    </row>
    <row r="36" spans="2:21" customFormat="1" ht="15.5">
      <c r="B36" s="59" t="s">
        <v>329</v>
      </c>
      <c r="C36" s="88">
        <v>1137033</v>
      </c>
      <c r="D36" s="88" t="s">
        <v>140</v>
      </c>
      <c r="E36" s="88"/>
      <c r="F36" s="88">
        <v>1597</v>
      </c>
      <c r="G36" s="88" t="s">
        <v>312</v>
      </c>
      <c r="H36" s="88" t="s">
        <v>330</v>
      </c>
      <c r="I36" s="88" t="s">
        <v>159</v>
      </c>
      <c r="J36" s="99"/>
      <c r="K36" s="88">
        <v>2.65</v>
      </c>
      <c r="L36" s="88" t="s">
        <v>163</v>
      </c>
      <c r="M36" s="118">
        <v>3.39E-2</v>
      </c>
      <c r="N36" s="118">
        <v>2.2000000000000002E-2</v>
      </c>
      <c r="O36" s="123">
        <v>140000</v>
      </c>
      <c r="P36" s="123">
        <v>104</v>
      </c>
      <c r="Q36" s="123">
        <v>0</v>
      </c>
      <c r="R36" s="123">
        <v>145.6</v>
      </c>
      <c r="S36" s="118">
        <v>2.0000000000000001E-4</v>
      </c>
      <c r="T36" s="118">
        <v>2.1299999999999999E-2</v>
      </c>
      <c r="U36" s="118">
        <v>2.5999999999999999E-3</v>
      </c>
    </row>
    <row r="37" spans="2:21" customFormat="1" ht="15.5">
      <c r="B37" s="59" t="s">
        <v>331</v>
      </c>
      <c r="C37" s="88">
        <v>3230240</v>
      </c>
      <c r="D37" s="88" t="s">
        <v>140</v>
      </c>
      <c r="E37" s="88"/>
      <c r="F37" s="88">
        <v>323</v>
      </c>
      <c r="G37" s="88" t="s">
        <v>302</v>
      </c>
      <c r="H37" s="88" t="s">
        <v>310</v>
      </c>
      <c r="I37" s="88" t="s">
        <v>298</v>
      </c>
      <c r="J37" s="99"/>
      <c r="K37" s="88">
        <v>3.84</v>
      </c>
      <c r="L37" s="88" t="s">
        <v>163</v>
      </c>
      <c r="M37" s="118">
        <v>2.3E-2</v>
      </c>
      <c r="N37" s="118">
        <v>0.03</v>
      </c>
      <c r="O37" s="123">
        <v>132940.04999999999</v>
      </c>
      <c r="P37" s="123">
        <v>102</v>
      </c>
      <c r="Q37" s="123">
        <v>0</v>
      </c>
      <c r="R37" s="123">
        <v>135.6</v>
      </c>
      <c r="S37" s="118">
        <v>1E-4</v>
      </c>
      <c r="T37" s="118">
        <v>1.9900000000000001E-2</v>
      </c>
      <c r="U37" s="118">
        <v>2.5000000000000001E-3</v>
      </c>
    </row>
    <row r="38" spans="2:21">
      <c r="B38" s="59" t="s">
        <v>332</v>
      </c>
      <c r="C38" s="88">
        <v>1135920</v>
      </c>
      <c r="D38" s="88" t="s">
        <v>140</v>
      </c>
      <c r="E38" s="88"/>
      <c r="F38" s="88">
        <v>1431</v>
      </c>
      <c r="G38" s="88" t="s">
        <v>312</v>
      </c>
      <c r="H38" s="88" t="s">
        <v>333</v>
      </c>
      <c r="I38" s="88" t="s">
        <v>159</v>
      </c>
      <c r="J38" s="99"/>
      <c r="K38" s="88">
        <v>3.75</v>
      </c>
      <c r="L38" s="88" t="s">
        <v>163</v>
      </c>
      <c r="M38" s="118">
        <v>4.0999999999999995E-2</v>
      </c>
      <c r="N38" s="118">
        <v>1.3100000000000001E-2</v>
      </c>
      <c r="O38" s="123">
        <v>136800</v>
      </c>
      <c r="P38" s="123">
        <v>110.86</v>
      </c>
      <c r="Q38" s="123">
        <v>2.8039999999999998</v>
      </c>
      <c r="R38" s="123">
        <v>154.46</v>
      </c>
      <c r="S38" s="118">
        <v>5.0000000000000001E-4</v>
      </c>
      <c r="T38" s="118">
        <v>2.2599999999999999E-2</v>
      </c>
      <c r="U38" s="118">
        <v>2.8000000000000004E-3</v>
      </c>
    </row>
    <row r="39" spans="2:21">
      <c r="B39" s="59" t="s">
        <v>334</v>
      </c>
      <c r="C39" s="88">
        <v>1133529</v>
      </c>
      <c r="D39" s="88" t="s">
        <v>140</v>
      </c>
      <c r="E39" s="88"/>
      <c r="F39" s="88">
        <v>1527</v>
      </c>
      <c r="G39" s="88" t="s">
        <v>312</v>
      </c>
      <c r="H39" s="88" t="s">
        <v>333</v>
      </c>
      <c r="I39" s="88" t="s">
        <v>159</v>
      </c>
      <c r="J39" s="99"/>
      <c r="K39" s="88">
        <v>3.34</v>
      </c>
      <c r="L39" s="88" t="s">
        <v>163</v>
      </c>
      <c r="M39" s="118">
        <v>3.85E-2</v>
      </c>
      <c r="N39" s="118">
        <v>1.7000000000000001E-2</v>
      </c>
      <c r="O39" s="123">
        <v>138800</v>
      </c>
      <c r="P39" s="123">
        <v>109.07</v>
      </c>
      <c r="Q39" s="123">
        <v>0</v>
      </c>
      <c r="R39" s="123">
        <v>151.38999999999999</v>
      </c>
      <c r="S39" s="118">
        <v>2.9999999999999997E-4</v>
      </c>
      <c r="T39" s="118">
        <v>2.2200000000000001E-2</v>
      </c>
      <c r="U39" s="118">
        <v>2.8000000000000004E-3</v>
      </c>
    </row>
    <row r="40" spans="2:21">
      <c r="B40" s="59" t="s">
        <v>335</v>
      </c>
      <c r="C40" s="88">
        <v>7390149</v>
      </c>
      <c r="D40" s="88" t="s">
        <v>140</v>
      </c>
      <c r="E40" s="88"/>
      <c r="F40" s="88">
        <v>739</v>
      </c>
      <c r="G40" s="88" t="s">
        <v>336</v>
      </c>
      <c r="H40" s="88" t="s">
        <v>319</v>
      </c>
      <c r="I40" s="88" t="s">
        <v>298</v>
      </c>
      <c r="J40" s="99"/>
      <c r="K40" s="88">
        <v>3.33</v>
      </c>
      <c r="L40" s="88" t="s">
        <v>163</v>
      </c>
      <c r="M40" s="118">
        <v>3.7499999999999999E-2</v>
      </c>
      <c r="N40" s="118">
        <v>1.6299999999999999E-2</v>
      </c>
      <c r="O40" s="123">
        <v>80000.05</v>
      </c>
      <c r="P40" s="123">
        <v>107.15</v>
      </c>
      <c r="Q40" s="123">
        <v>0</v>
      </c>
      <c r="R40" s="123">
        <v>85.72</v>
      </c>
      <c r="S40" s="118">
        <v>2.0000000000000001E-4</v>
      </c>
      <c r="T40" s="118">
        <v>1.26E-2</v>
      </c>
      <c r="U40" s="118">
        <v>1.6000000000000001E-3</v>
      </c>
    </row>
    <row r="41" spans="2:21">
      <c r="B41" s="59" t="s">
        <v>337</v>
      </c>
      <c r="C41" s="88">
        <v>1157783</v>
      </c>
      <c r="D41" s="88" t="s">
        <v>140</v>
      </c>
      <c r="E41" s="88"/>
      <c r="F41" s="88">
        <v>1448</v>
      </c>
      <c r="G41" s="88" t="s">
        <v>338</v>
      </c>
      <c r="H41" s="88" t="s">
        <v>321</v>
      </c>
      <c r="I41" s="88" t="s">
        <v>298</v>
      </c>
      <c r="J41" s="99"/>
      <c r="K41" s="88">
        <v>3.16</v>
      </c>
      <c r="L41" s="88" t="s">
        <v>163</v>
      </c>
      <c r="M41" s="118">
        <v>3.4200000000000001E-2</v>
      </c>
      <c r="N41" s="118">
        <v>3.7999999999999999E-2</v>
      </c>
      <c r="O41" s="123">
        <v>282000</v>
      </c>
      <c r="P41" s="123">
        <v>100.33</v>
      </c>
      <c r="Q41" s="123">
        <v>0</v>
      </c>
      <c r="R41" s="123">
        <v>282.93</v>
      </c>
      <c r="S41" s="118">
        <v>8.0000000000000004E-4</v>
      </c>
      <c r="T41" s="118">
        <v>4.1399999999999999E-2</v>
      </c>
      <c r="U41" s="118">
        <v>5.1000000000000004E-3</v>
      </c>
    </row>
    <row r="42" spans="2:21">
      <c r="B42" s="59" t="s">
        <v>339</v>
      </c>
      <c r="C42" s="88">
        <v>2590388</v>
      </c>
      <c r="D42" s="88" t="s">
        <v>140</v>
      </c>
      <c r="E42" s="88"/>
      <c r="F42" s="88">
        <v>259</v>
      </c>
      <c r="G42" s="88" t="s">
        <v>317</v>
      </c>
      <c r="H42" s="88" t="s">
        <v>321</v>
      </c>
      <c r="I42" s="88" t="s">
        <v>298</v>
      </c>
      <c r="J42" s="99"/>
      <c r="K42" s="88">
        <v>0</v>
      </c>
      <c r="L42" s="88" t="s">
        <v>163</v>
      </c>
      <c r="M42" s="118">
        <v>5.9000000000000004E-2</v>
      </c>
      <c r="N42" s="118">
        <v>0.06</v>
      </c>
      <c r="O42" s="123">
        <v>0.01</v>
      </c>
      <c r="P42" s="123">
        <v>99.99</v>
      </c>
      <c r="Q42" s="123">
        <v>0</v>
      </c>
      <c r="R42" s="123">
        <v>0</v>
      </c>
      <c r="S42" s="118">
        <v>0</v>
      </c>
      <c r="T42" s="118">
        <v>0</v>
      </c>
      <c r="U42" s="118">
        <v>0</v>
      </c>
    </row>
    <row r="43" spans="2:21">
      <c r="B43" s="59" t="s">
        <v>340</v>
      </c>
      <c r="C43" s="88">
        <v>1139476</v>
      </c>
      <c r="D43" s="88" t="s">
        <v>140</v>
      </c>
      <c r="E43" s="88"/>
      <c r="F43" s="88">
        <v>1515</v>
      </c>
      <c r="G43" s="88" t="s">
        <v>302</v>
      </c>
      <c r="H43" s="88" t="s">
        <v>341</v>
      </c>
      <c r="I43" s="88" t="s">
        <v>159</v>
      </c>
      <c r="J43" s="99"/>
      <c r="K43" s="88">
        <v>2.17</v>
      </c>
      <c r="L43" s="88" t="s">
        <v>163</v>
      </c>
      <c r="M43" s="118">
        <v>3.85E-2</v>
      </c>
      <c r="N43" s="118">
        <v>3.3799999999999997E-2</v>
      </c>
      <c r="O43" s="123">
        <v>240703</v>
      </c>
      <c r="P43" s="123">
        <v>101.06</v>
      </c>
      <c r="Q43" s="123">
        <v>0</v>
      </c>
      <c r="R43" s="123">
        <v>243.25</v>
      </c>
      <c r="S43" s="118">
        <v>1.2999999999999999E-3</v>
      </c>
      <c r="T43" s="118">
        <v>3.56E-2</v>
      </c>
      <c r="U43" s="118">
        <v>4.4000000000000003E-3</v>
      </c>
    </row>
    <row r="44" spans="2:21">
      <c r="B44" s="59" t="s">
        <v>342</v>
      </c>
      <c r="C44" s="88">
        <v>6990212</v>
      </c>
      <c r="D44" s="88" t="s">
        <v>140</v>
      </c>
      <c r="E44" s="88"/>
      <c r="F44" s="88">
        <v>699</v>
      </c>
      <c r="G44" s="88" t="s">
        <v>302</v>
      </c>
      <c r="H44" s="88" t="s">
        <v>341</v>
      </c>
      <c r="I44" s="88" t="s">
        <v>159</v>
      </c>
      <c r="J44" s="99"/>
      <c r="K44" s="88">
        <v>5.89</v>
      </c>
      <c r="L44" s="88" t="s">
        <v>163</v>
      </c>
      <c r="M44" s="118">
        <v>3.95E-2</v>
      </c>
      <c r="N44" s="118">
        <v>5.5199999999999999E-2</v>
      </c>
      <c r="O44" s="123">
        <v>192739.83</v>
      </c>
      <c r="P44" s="123">
        <v>91.7</v>
      </c>
      <c r="Q44" s="123">
        <v>0</v>
      </c>
      <c r="R44" s="123">
        <v>176.74</v>
      </c>
      <c r="S44" s="118">
        <v>1E-4</v>
      </c>
      <c r="T44" s="118">
        <v>2.5899999999999999E-2</v>
      </c>
      <c r="U44" s="118">
        <v>3.2000000000000002E-3</v>
      </c>
    </row>
    <row r="45" spans="2:21">
      <c r="B45" s="59" t="s">
        <v>343</v>
      </c>
      <c r="C45" s="88">
        <v>1160878</v>
      </c>
      <c r="D45" s="88" t="s">
        <v>140</v>
      </c>
      <c r="E45" s="88"/>
      <c r="F45" s="88">
        <v>1172</v>
      </c>
      <c r="G45" s="88" t="s">
        <v>325</v>
      </c>
      <c r="H45" s="88" t="s">
        <v>326</v>
      </c>
      <c r="I45" s="88" t="s">
        <v>159</v>
      </c>
      <c r="J45" s="99"/>
      <c r="K45" s="88">
        <v>5.92</v>
      </c>
      <c r="L45" s="88" t="s">
        <v>163</v>
      </c>
      <c r="M45" s="118">
        <v>3.2500000000000001E-2</v>
      </c>
      <c r="N45" s="118">
        <v>6.0400000000000002E-2</v>
      </c>
      <c r="O45" s="123">
        <v>300000</v>
      </c>
      <c r="P45" s="123">
        <v>86.07</v>
      </c>
      <c r="Q45" s="123">
        <v>0</v>
      </c>
      <c r="R45" s="123">
        <v>258.20999999999998</v>
      </c>
      <c r="S45" s="118">
        <v>1.1999999999999999E-3</v>
      </c>
      <c r="T45" s="118">
        <v>3.78E-2</v>
      </c>
      <c r="U45" s="118">
        <v>4.6999999999999993E-3</v>
      </c>
    </row>
    <row r="46" spans="2:21">
      <c r="B46" s="58" t="s">
        <v>48</v>
      </c>
      <c r="C46" s="86"/>
      <c r="D46" s="86"/>
      <c r="E46" s="86"/>
      <c r="F46" s="86"/>
      <c r="G46" s="86"/>
      <c r="H46" s="86"/>
      <c r="I46" s="86"/>
      <c r="J46" s="95"/>
      <c r="K46" s="86">
        <v>3.2</v>
      </c>
      <c r="L46" s="86"/>
      <c r="M46" s="114"/>
      <c r="N46" s="114">
        <v>5.57E-2</v>
      </c>
      <c r="O46" s="89">
        <v>533340.01</v>
      </c>
      <c r="P46" s="89"/>
      <c r="Q46" s="89"/>
      <c r="R46" s="89">
        <v>482.83</v>
      </c>
      <c r="S46" s="114"/>
      <c r="T46" s="114"/>
      <c r="U46" s="114">
        <v>8.8000000000000005E-3</v>
      </c>
    </row>
    <row r="47" spans="2:21">
      <c r="B47" s="59" t="s">
        <v>344</v>
      </c>
      <c r="C47" s="88">
        <v>1140417</v>
      </c>
      <c r="D47" s="88" t="s">
        <v>140</v>
      </c>
      <c r="E47" s="88"/>
      <c r="F47" s="88">
        <v>1390</v>
      </c>
      <c r="G47" s="88" t="s">
        <v>345</v>
      </c>
      <c r="H47" s="88" t="s">
        <v>319</v>
      </c>
      <c r="I47" s="88" t="s">
        <v>298</v>
      </c>
      <c r="J47" s="99"/>
      <c r="K47" s="88">
        <v>3.27</v>
      </c>
      <c r="L47" s="88" t="s">
        <v>163</v>
      </c>
      <c r="M47" s="118">
        <v>3.9E-2</v>
      </c>
      <c r="N47" s="118">
        <v>3.9E-2</v>
      </c>
      <c r="O47" s="123">
        <v>300000</v>
      </c>
      <c r="P47" s="123">
        <v>94.97</v>
      </c>
      <c r="Q47" s="123">
        <v>0</v>
      </c>
      <c r="R47" s="123">
        <v>284.91000000000003</v>
      </c>
      <c r="S47" s="118">
        <v>1.5E-3</v>
      </c>
      <c r="T47" s="118">
        <v>4.1700000000000001E-2</v>
      </c>
      <c r="U47" s="118">
        <v>5.1999999999999998E-3</v>
      </c>
    </row>
    <row r="48" spans="2:21">
      <c r="B48" s="59" t="s">
        <v>346</v>
      </c>
      <c r="C48" s="88">
        <v>6270193</v>
      </c>
      <c r="D48" s="88" t="s">
        <v>140</v>
      </c>
      <c r="E48" s="88"/>
      <c r="F48" s="88">
        <v>627</v>
      </c>
      <c r="G48" s="88" t="s">
        <v>173</v>
      </c>
      <c r="H48" s="88" t="s">
        <v>347</v>
      </c>
      <c r="I48" s="88" t="s">
        <v>159</v>
      </c>
      <c r="J48" s="99"/>
      <c r="K48" s="88">
        <v>3.09</v>
      </c>
      <c r="L48" s="88" t="s">
        <v>163</v>
      </c>
      <c r="M48" s="118">
        <v>3.85E-2</v>
      </c>
      <c r="N48" s="118">
        <v>7.980000000000001E-2</v>
      </c>
      <c r="O48" s="123">
        <v>233340.01</v>
      </c>
      <c r="P48" s="123">
        <v>84.82</v>
      </c>
      <c r="Q48" s="123">
        <v>0</v>
      </c>
      <c r="R48" s="123">
        <v>197.92</v>
      </c>
      <c r="S48" s="118">
        <v>5.9999999999999995E-4</v>
      </c>
      <c r="T48" s="118">
        <v>2.8999999999999998E-2</v>
      </c>
      <c r="U48" s="118">
        <v>3.5999999999999999E-3</v>
      </c>
    </row>
    <row r="49" spans="2:21">
      <c r="B49" s="58" t="s">
        <v>31</v>
      </c>
      <c r="C49" s="86"/>
      <c r="D49" s="86"/>
      <c r="E49" s="86"/>
      <c r="F49" s="86"/>
      <c r="G49" s="86"/>
      <c r="H49" s="86"/>
      <c r="I49" s="86"/>
      <c r="J49" s="95"/>
      <c r="K49" s="86"/>
      <c r="L49" s="86"/>
      <c r="M49" s="114"/>
      <c r="N49" s="114"/>
      <c r="O49" s="89"/>
      <c r="P49" s="89"/>
      <c r="Q49" s="89"/>
      <c r="R49" s="89"/>
      <c r="S49" s="114"/>
      <c r="T49" s="114"/>
      <c r="U49" s="114"/>
    </row>
    <row r="50" spans="2:21">
      <c r="B50" s="59" t="s">
        <v>266</v>
      </c>
      <c r="C50" s="88"/>
      <c r="D50" s="88"/>
      <c r="E50" s="88"/>
      <c r="F50" s="88"/>
      <c r="G50" s="88"/>
      <c r="H50" s="88"/>
      <c r="I50" s="88"/>
      <c r="J50" s="99"/>
      <c r="K50" s="88"/>
      <c r="L50" s="88"/>
      <c r="M50" s="118"/>
      <c r="N50" s="118"/>
      <c r="O50" s="123"/>
      <c r="P50" s="123"/>
      <c r="Q50" s="123"/>
      <c r="R50" s="123"/>
      <c r="S50" s="118"/>
      <c r="T50" s="118">
        <v>0</v>
      </c>
      <c r="U50" s="118"/>
    </row>
    <row r="51" spans="2:21">
      <c r="B51" s="58" t="s">
        <v>229</v>
      </c>
      <c r="C51" s="86"/>
      <c r="D51" s="86"/>
      <c r="E51" s="86"/>
      <c r="F51" s="86"/>
      <c r="G51" s="86"/>
      <c r="H51" s="86"/>
      <c r="I51" s="86"/>
      <c r="J51" s="95"/>
      <c r="K51" s="86"/>
      <c r="L51" s="86"/>
      <c r="M51" s="114"/>
      <c r="N51" s="114"/>
      <c r="O51" s="89"/>
      <c r="P51" s="89"/>
      <c r="Q51" s="89"/>
      <c r="R51" s="89"/>
      <c r="S51" s="114"/>
      <c r="T51" s="114"/>
      <c r="U51" s="114"/>
    </row>
    <row r="52" spans="2:21">
      <c r="B52" s="58" t="s">
        <v>77</v>
      </c>
      <c r="C52" s="86"/>
      <c r="D52" s="86"/>
      <c r="E52" s="86"/>
      <c r="F52" s="86"/>
      <c r="G52" s="86"/>
      <c r="H52" s="86"/>
      <c r="I52" s="86"/>
      <c r="J52" s="95"/>
      <c r="K52" s="86"/>
      <c r="L52" s="86"/>
      <c r="M52" s="114"/>
      <c r="N52" s="114"/>
      <c r="O52" s="89"/>
      <c r="P52" s="89"/>
      <c r="Q52" s="89"/>
      <c r="R52" s="89"/>
      <c r="S52" s="114"/>
      <c r="T52" s="114"/>
      <c r="U52" s="114"/>
    </row>
    <row r="53" spans="2:21">
      <c r="B53" s="59" t="s">
        <v>266</v>
      </c>
      <c r="C53" s="88"/>
      <c r="D53" s="88"/>
      <c r="E53" s="88"/>
      <c r="F53" s="88"/>
      <c r="G53" s="88"/>
      <c r="H53" s="88"/>
      <c r="I53" s="88"/>
      <c r="J53" s="99"/>
      <c r="K53" s="88"/>
      <c r="L53" s="88"/>
      <c r="M53" s="118"/>
      <c r="N53" s="118"/>
      <c r="O53" s="123"/>
      <c r="P53" s="123"/>
      <c r="Q53" s="123"/>
      <c r="R53" s="123"/>
      <c r="S53" s="118"/>
      <c r="T53" s="118">
        <v>0</v>
      </c>
      <c r="U53" s="118"/>
    </row>
    <row r="54" spans="2:21">
      <c r="B54" s="58" t="s">
        <v>76</v>
      </c>
      <c r="C54" s="86"/>
      <c r="D54" s="86"/>
      <c r="E54" s="86"/>
      <c r="F54" s="86"/>
      <c r="G54" s="86"/>
      <c r="H54" s="86"/>
      <c r="I54" s="86"/>
      <c r="J54" s="95"/>
      <c r="K54" s="86"/>
      <c r="L54" s="86"/>
      <c r="M54" s="114"/>
      <c r="N54" s="114"/>
      <c r="O54" s="89"/>
      <c r="P54" s="89"/>
      <c r="Q54" s="89"/>
      <c r="R54" s="89"/>
      <c r="S54" s="114"/>
      <c r="T54" s="114"/>
      <c r="U54" s="114"/>
    </row>
    <row r="55" spans="2:21">
      <c r="B55" s="122" t="s">
        <v>266</v>
      </c>
      <c r="C55" s="88"/>
      <c r="D55" s="88"/>
      <c r="E55" s="88"/>
      <c r="F55" s="88"/>
      <c r="G55" s="88"/>
      <c r="H55" s="88"/>
      <c r="I55" s="88"/>
      <c r="J55" s="99"/>
      <c r="K55" s="88"/>
      <c r="L55" s="88"/>
      <c r="M55" s="118"/>
      <c r="N55" s="118"/>
      <c r="O55" s="123"/>
      <c r="P55" s="123"/>
      <c r="Q55" s="123"/>
      <c r="R55" s="123"/>
      <c r="S55" s="118"/>
      <c r="T55" s="118">
        <v>0</v>
      </c>
      <c r="U55" s="118"/>
    </row>
    <row r="56" spans="2:21">
      <c r="B56" s="120" t="s">
        <v>247</v>
      </c>
      <c r="C56" s="1"/>
      <c r="D56" s="1"/>
      <c r="E56" s="1"/>
      <c r="F56" s="1"/>
    </row>
    <row r="57" spans="2:21">
      <c r="B57" s="120" t="s">
        <v>131</v>
      </c>
      <c r="C57" s="1"/>
      <c r="D57" s="1"/>
      <c r="E57" s="1"/>
      <c r="F57" s="1"/>
    </row>
    <row r="58" spans="2:21">
      <c r="B58" s="120" t="s">
        <v>243</v>
      </c>
      <c r="C58" s="1"/>
      <c r="D58" s="1"/>
      <c r="E58" s="1"/>
      <c r="F58" s="1"/>
    </row>
    <row r="59" spans="2:21">
      <c r="B59" s="120" t="s">
        <v>244</v>
      </c>
      <c r="C59" s="1"/>
      <c r="D59" s="1"/>
      <c r="E59" s="1"/>
      <c r="F59" s="1"/>
    </row>
    <row r="60" spans="2:21">
      <c r="B60" s="109" t="s">
        <v>245</v>
      </c>
      <c r="C60" s="1"/>
      <c r="D60" s="1"/>
      <c r="E60" s="1"/>
      <c r="F60" s="1"/>
    </row>
    <row r="61" spans="2:21">
      <c r="B61" s="136" t="s">
        <v>254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 ht="18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1:U61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60 I62:I828" xr:uid="{00000000-0002-0000-0400-000001000000}">
      <formula1>$BM$7:$BM$10</formula1>
    </dataValidation>
    <dataValidation type="list" allowBlank="1" showInputMessage="1" showErrorMessage="1" sqref="E38:E60 E62:E822" xr:uid="{00000000-0002-0000-0400-000002000000}">
      <formula1>$BI$7:$BI$24</formula1>
    </dataValidation>
    <dataValidation type="list" allowBlank="1" showInputMessage="1" showErrorMessage="1" sqref="L38:L60 L62:L828" xr:uid="{00000000-0002-0000-0400-000003000000}">
      <formula1>$BN$7:$BN$20</formula1>
    </dataValidation>
    <dataValidation type="list" allowBlank="1" showInputMessage="1" showErrorMessage="1" sqref="G38:G60 G62:G555" xr:uid="{00000000-0002-0000-0400-000004000000}">
      <formula1>$BK$7:$BK$29</formula1>
    </dataValidation>
    <dataValidation allowBlank="1" showInputMessage="1" showErrorMessage="1" sqref="B58 B60" xr:uid="{00000000-0002-0000-0400-000005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44.81640625" style="2" customWidth="1"/>
    <col min="3" max="3" width="16.1796875" style="2" bestFit="1" customWidth="1"/>
    <col min="4" max="4" width="10.54296875" style="2" bestFit="1" customWidth="1"/>
    <col min="5" max="5" width="18.26953125" style="2" bestFit="1" customWidth="1"/>
    <col min="6" max="6" width="8.1796875" style="2" customWidth="1"/>
    <col min="7" max="7" width="43.26953125" style="2" bestFit="1" customWidth="1"/>
    <col min="8" max="8" width="12.26953125" style="1" bestFit="1" customWidth="1"/>
    <col min="9" max="9" width="17.26953125" style="1" customWidth="1"/>
    <col min="10" max="10" width="13.1796875" style="1" bestFit="1" customWidth="1"/>
    <col min="11" max="11" width="11.453125" style="1" bestFit="1" customWidth="1"/>
    <col min="12" max="12" width="13.7265625" style="1" customWidth="1"/>
    <col min="13" max="13" width="11.1796875" style="1" customWidth="1"/>
    <col min="14" max="14" width="10.81640625" style="1" bestFit="1" customWidth="1"/>
    <col min="15" max="15" width="13.81640625" style="1" bestFit="1" customWidth="1"/>
    <col min="16" max="16" width="7.7265625" style="1" customWidth="1"/>
    <col min="17" max="17" width="7.1796875" style="1" customWidth="1"/>
    <col min="18" max="18" width="6" style="1" customWidth="1"/>
    <col min="19" max="19" width="7.81640625" style="1" customWidth="1"/>
    <col min="20" max="20" width="8.1796875" style="1" customWidth="1"/>
    <col min="21" max="21" width="6.26953125" style="1" customWidth="1"/>
    <col min="22" max="22" width="8" style="1" customWidth="1"/>
    <col min="23" max="23" width="8.7265625" style="1" customWidth="1"/>
    <col min="24" max="24" width="10" style="1" customWidth="1"/>
    <col min="25" max="25" width="9.54296875" style="1" customWidth="1"/>
    <col min="26" max="26" width="6.1796875" style="1" customWidth="1"/>
    <col min="27" max="28" width="5.7265625" style="1" customWidth="1"/>
    <col min="29" max="29" width="6.81640625" style="1" customWidth="1"/>
    <col min="30" max="30" width="6.453125" style="1" customWidth="1"/>
    <col min="31" max="31" width="6.7265625" style="1" customWidth="1"/>
    <col min="32" max="32" width="7.26953125" style="1" customWidth="1"/>
    <col min="33" max="44" width="5.7265625" style="1" customWidth="1"/>
    <col min="45" max="16384" width="9.17968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  <c r="BJ6" s="3"/>
    </row>
    <row r="7" spans="2:62" ht="26.25" customHeight="1">
      <c r="B7" s="149" t="s">
        <v>109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F7" s="3"/>
      <c r="BJ7" s="3"/>
    </row>
    <row r="8" spans="2:62" s="3" customFormat="1" ht="62">
      <c r="B8" s="19" t="s">
        <v>134</v>
      </c>
      <c r="C8" s="24" t="s">
        <v>45</v>
      </c>
      <c r="D8" s="75" t="s">
        <v>139</v>
      </c>
      <c r="E8" s="47" t="s">
        <v>215</v>
      </c>
      <c r="F8" s="47" t="s">
        <v>136</v>
      </c>
      <c r="G8" s="76" t="s">
        <v>78</v>
      </c>
      <c r="H8" s="24" t="s">
        <v>120</v>
      </c>
      <c r="I8" s="24" t="s">
        <v>246</v>
      </c>
      <c r="J8" s="12" t="s">
        <v>242</v>
      </c>
      <c r="K8" s="12" t="s">
        <v>252</v>
      </c>
      <c r="L8" s="12" t="s">
        <v>72</v>
      </c>
      <c r="M8" s="12" t="s">
        <v>66</v>
      </c>
      <c r="N8" s="50" t="s">
        <v>168</v>
      </c>
      <c r="O8" s="13" t="s">
        <v>170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248</v>
      </c>
      <c r="J9" s="15" t="s">
        <v>73</v>
      </c>
      <c r="K9" s="15" t="s">
        <v>240</v>
      </c>
      <c r="L9" s="15" t="s">
        <v>240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1575563.33</v>
      </c>
      <c r="J11" s="82"/>
      <c r="K11" s="82">
        <v>5</v>
      </c>
      <c r="L11" s="82">
        <v>18284.73</v>
      </c>
      <c r="M11" s="113"/>
      <c r="N11" s="113"/>
      <c r="O11" s="113">
        <v>0.33250000000000002</v>
      </c>
      <c r="BF11" s="1"/>
      <c r="BG11" s="3"/>
      <c r="BH11" s="1"/>
      <c r="BJ11" s="1"/>
    </row>
    <row r="12" spans="2:62" customFormat="1" ht="15.5">
      <c r="B12" s="58" t="s">
        <v>230</v>
      </c>
      <c r="C12" s="86"/>
      <c r="D12" s="86"/>
      <c r="E12" s="86"/>
      <c r="F12" s="86"/>
      <c r="G12" s="86"/>
      <c r="H12" s="86"/>
      <c r="I12" s="89">
        <v>1502287.51</v>
      </c>
      <c r="J12" s="89"/>
      <c r="K12" s="89">
        <v>3.0089999999999999</v>
      </c>
      <c r="L12" s="89">
        <v>4480.04</v>
      </c>
      <c r="M12" s="114"/>
      <c r="N12" s="114"/>
      <c r="O12" s="114">
        <v>8.1500000000000003E-2</v>
      </c>
    </row>
    <row r="13" spans="2:62" customFormat="1" ht="15.5">
      <c r="B13" s="58" t="s">
        <v>570</v>
      </c>
      <c r="C13" s="86"/>
      <c r="D13" s="86"/>
      <c r="E13" s="86"/>
      <c r="F13" s="86"/>
      <c r="G13" s="86"/>
      <c r="H13" s="86"/>
      <c r="I13" s="89">
        <v>70389.59</v>
      </c>
      <c r="J13" s="89"/>
      <c r="K13" s="89"/>
      <c r="L13" s="89">
        <v>1782.83</v>
      </c>
      <c r="M13" s="114"/>
      <c r="N13" s="114"/>
      <c r="O13" s="114">
        <v>3.2400000000000005E-2</v>
      </c>
    </row>
    <row r="14" spans="2:62" customFormat="1" ht="15.5">
      <c r="B14" s="59" t="s">
        <v>348</v>
      </c>
      <c r="C14" s="88">
        <v>1081942</v>
      </c>
      <c r="D14" s="88" t="s">
        <v>140</v>
      </c>
      <c r="E14" s="88"/>
      <c r="F14" s="88">
        <v>1068</v>
      </c>
      <c r="G14" s="88" t="s">
        <v>338</v>
      </c>
      <c r="H14" s="88" t="s">
        <v>163</v>
      </c>
      <c r="I14" s="123">
        <v>27731.5</v>
      </c>
      <c r="J14" s="123">
        <v>1230</v>
      </c>
      <c r="K14" s="123">
        <v>0</v>
      </c>
      <c r="L14" s="123">
        <v>341.1</v>
      </c>
      <c r="M14" s="118">
        <v>1E-4</v>
      </c>
      <c r="N14" s="118">
        <v>1.8700000000000001E-2</v>
      </c>
      <c r="O14" s="118">
        <v>6.1999999999999998E-3</v>
      </c>
    </row>
    <row r="15" spans="2:62" customFormat="1" ht="15.5">
      <c r="B15" s="59" t="s">
        <v>349</v>
      </c>
      <c r="C15" s="88">
        <v>691212</v>
      </c>
      <c r="D15" s="88" t="s">
        <v>140</v>
      </c>
      <c r="E15" s="88"/>
      <c r="F15" s="88">
        <v>691</v>
      </c>
      <c r="G15" s="88" t="s">
        <v>296</v>
      </c>
      <c r="H15" s="88" t="s">
        <v>163</v>
      </c>
      <c r="I15" s="123">
        <v>12122</v>
      </c>
      <c r="J15" s="123">
        <v>1050</v>
      </c>
      <c r="K15" s="123">
        <v>0</v>
      </c>
      <c r="L15" s="123">
        <v>127.28</v>
      </c>
      <c r="M15" s="118">
        <v>0</v>
      </c>
      <c r="N15" s="118">
        <v>6.9999999999999993E-3</v>
      </c>
      <c r="O15" s="118">
        <v>2.3E-3</v>
      </c>
    </row>
    <row r="16" spans="2:62" customFormat="1" ht="15.5">
      <c r="B16" s="59" t="s">
        <v>350</v>
      </c>
      <c r="C16" s="88">
        <v>604611</v>
      </c>
      <c r="D16" s="88" t="s">
        <v>140</v>
      </c>
      <c r="E16" s="88"/>
      <c r="F16" s="88">
        <v>604</v>
      </c>
      <c r="G16" s="88" t="s">
        <v>296</v>
      </c>
      <c r="H16" s="88" t="s">
        <v>163</v>
      </c>
      <c r="I16" s="123">
        <v>8199</v>
      </c>
      <c r="J16" s="123">
        <v>1731</v>
      </c>
      <c r="K16" s="123">
        <v>0</v>
      </c>
      <c r="L16" s="123">
        <v>141.93</v>
      </c>
      <c r="M16" s="118">
        <v>0</v>
      </c>
      <c r="N16" s="118">
        <v>7.8000000000000005E-3</v>
      </c>
      <c r="O16" s="118">
        <v>2.5999999999999999E-3</v>
      </c>
    </row>
    <row r="17" spans="2:15" customFormat="1" ht="15.5">
      <c r="B17" s="59" t="s">
        <v>351</v>
      </c>
      <c r="C17" s="88">
        <v>662577</v>
      </c>
      <c r="D17" s="88" t="s">
        <v>140</v>
      </c>
      <c r="E17" s="88"/>
      <c r="F17" s="88">
        <v>662</v>
      </c>
      <c r="G17" s="88" t="s">
        <v>296</v>
      </c>
      <c r="H17" s="88" t="s">
        <v>163</v>
      </c>
      <c r="I17" s="123">
        <v>13056</v>
      </c>
      <c r="J17" s="123">
        <v>2058</v>
      </c>
      <c r="K17" s="123">
        <v>0</v>
      </c>
      <c r="L17" s="123">
        <v>268.69</v>
      </c>
      <c r="M17" s="118">
        <v>0</v>
      </c>
      <c r="N17" s="118">
        <v>1.47E-2</v>
      </c>
      <c r="O17" s="118">
        <v>4.8999999999999998E-3</v>
      </c>
    </row>
    <row r="18" spans="2:15" customFormat="1" ht="15.5">
      <c r="B18" s="59" t="s">
        <v>352</v>
      </c>
      <c r="C18" s="88">
        <v>1081124</v>
      </c>
      <c r="D18" s="88" t="s">
        <v>140</v>
      </c>
      <c r="E18" s="88"/>
      <c r="F18" s="88">
        <v>1040</v>
      </c>
      <c r="G18" s="88" t="s">
        <v>353</v>
      </c>
      <c r="H18" s="88" t="s">
        <v>163</v>
      </c>
      <c r="I18" s="123">
        <v>620.12</v>
      </c>
      <c r="J18" s="123">
        <v>47400</v>
      </c>
      <c r="K18" s="123">
        <v>0</v>
      </c>
      <c r="L18" s="123">
        <v>293.94</v>
      </c>
      <c r="M18" s="118">
        <v>0</v>
      </c>
      <c r="N18" s="118">
        <v>1.61E-2</v>
      </c>
      <c r="O18" s="118">
        <v>5.3E-3</v>
      </c>
    </row>
    <row r="19" spans="2:15" customFormat="1" ht="15.5">
      <c r="B19" s="59" t="s">
        <v>354</v>
      </c>
      <c r="C19" s="88">
        <v>777037</v>
      </c>
      <c r="D19" s="88" t="s">
        <v>140</v>
      </c>
      <c r="E19" s="88"/>
      <c r="F19" s="88">
        <v>777</v>
      </c>
      <c r="G19" s="88" t="s">
        <v>154</v>
      </c>
      <c r="H19" s="88" t="s">
        <v>163</v>
      </c>
      <c r="I19" s="123">
        <v>4180</v>
      </c>
      <c r="J19" s="123">
        <v>2259</v>
      </c>
      <c r="K19" s="123">
        <v>0</v>
      </c>
      <c r="L19" s="123">
        <v>94.43</v>
      </c>
      <c r="M19" s="118">
        <v>0</v>
      </c>
      <c r="N19" s="118">
        <v>5.1999999999999998E-3</v>
      </c>
      <c r="O19" s="118">
        <v>1.7000000000000001E-3</v>
      </c>
    </row>
    <row r="20" spans="2:15" customFormat="1" ht="15.5">
      <c r="B20" s="59" t="s">
        <v>355</v>
      </c>
      <c r="C20" s="88">
        <v>629014</v>
      </c>
      <c r="D20" s="88" t="s">
        <v>140</v>
      </c>
      <c r="E20" s="88"/>
      <c r="F20" s="88">
        <v>629</v>
      </c>
      <c r="G20" s="88" t="s">
        <v>356</v>
      </c>
      <c r="H20" s="88" t="s">
        <v>163</v>
      </c>
      <c r="I20" s="123">
        <v>3527.36</v>
      </c>
      <c r="J20" s="123">
        <v>4166</v>
      </c>
      <c r="K20" s="123">
        <v>0</v>
      </c>
      <c r="L20" s="123">
        <v>146.94999999999999</v>
      </c>
      <c r="M20" s="118">
        <v>0</v>
      </c>
      <c r="N20" s="118">
        <v>8.0000000000000002E-3</v>
      </c>
      <c r="O20" s="118">
        <v>2.7000000000000001E-3</v>
      </c>
    </row>
    <row r="21" spans="2:15" customFormat="1" ht="15.5">
      <c r="B21" s="59" t="s">
        <v>357</v>
      </c>
      <c r="C21" s="88">
        <v>1143429</v>
      </c>
      <c r="D21" s="88" t="s">
        <v>140</v>
      </c>
      <c r="E21" s="88"/>
      <c r="F21" s="88">
        <v>1644</v>
      </c>
      <c r="G21" s="88" t="s">
        <v>155</v>
      </c>
      <c r="H21" s="88" t="s">
        <v>163</v>
      </c>
      <c r="I21" s="123">
        <v>497</v>
      </c>
      <c r="J21" s="123">
        <v>14900</v>
      </c>
      <c r="K21" s="123">
        <v>0</v>
      </c>
      <c r="L21" s="123">
        <v>74.05</v>
      </c>
      <c r="M21" s="118">
        <v>0</v>
      </c>
      <c r="N21" s="118">
        <v>4.0000000000000001E-3</v>
      </c>
      <c r="O21" s="118">
        <v>1.2999999999999999E-3</v>
      </c>
    </row>
    <row r="22" spans="2:15" customFormat="1" ht="15.5">
      <c r="B22" s="59" t="s">
        <v>358</v>
      </c>
      <c r="C22" s="88">
        <v>273011</v>
      </c>
      <c r="D22" s="88" t="s">
        <v>140</v>
      </c>
      <c r="E22" s="88"/>
      <c r="F22" s="88">
        <v>273</v>
      </c>
      <c r="G22" s="88" t="s">
        <v>177</v>
      </c>
      <c r="H22" s="88" t="s">
        <v>163</v>
      </c>
      <c r="I22" s="123">
        <v>456.61</v>
      </c>
      <c r="J22" s="123">
        <v>64490</v>
      </c>
      <c r="K22" s="123">
        <v>0</v>
      </c>
      <c r="L22" s="123">
        <v>294.47000000000003</v>
      </c>
      <c r="M22" s="118">
        <v>0</v>
      </c>
      <c r="N22" s="118">
        <v>1.61E-2</v>
      </c>
      <c r="O22" s="118">
        <v>5.4000000000000003E-3</v>
      </c>
    </row>
    <row r="23" spans="2:15" customFormat="1" ht="15.5">
      <c r="B23" s="58" t="s">
        <v>571</v>
      </c>
      <c r="C23" s="86"/>
      <c r="D23" s="86"/>
      <c r="E23" s="86"/>
      <c r="F23" s="86"/>
      <c r="G23" s="86"/>
      <c r="H23" s="86"/>
      <c r="I23" s="89">
        <v>261764.92</v>
      </c>
      <c r="J23" s="89"/>
      <c r="K23" s="89">
        <v>3.0089999999999999</v>
      </c>
      <c r="L23" s="89">
        <v>1725.48</v>
      </c>
      <c r="M23" s="114"/>
      <c r="N23" s="114"/>
      <c r="O23" s="114">
        <v>3.1400000000000004E-2</v>
      </c>
    </row>
    <row r="24" spans="2:15" customFormat="1" ht="15.5">
      <c r="B24" s="59" t="s">
        <v>359</v>
      </c>
      <c r="C24" s="88">
        <v>1081165</v>
      </c>
      <c r="D24" s="88" t="s">
        <v>140</v>
      </c>
      <c r="E24" s="88"/>
      <c r="F24" s="88">
        <v>1597</v>
      </c>
      <c r="G24" s="88" t="s">
        <v>312</v>
      </c>
      <c r="H24" s="88" t="s">
        <v>163</v>
      </c>
      <c r="I24" s="123">
        <v>95046</v>
      </c>
      <c r="J24" s="123">
        <v>179.2</v>
      </c>
      <c r="K24" s="123">
        <v>0</v>
      </c>
      <c r="L24" s="123">
        <v>170.32</v>
      </c>
      <c r="M24" s="118">
        <v>1E-4</v>
      </c>
      <c r="N24" s="118">
        <v>9.300000000000001E-3</v>
      </c>
      <c r="O24" s="118">
        <v>3.0999999999999999E-3</v>
      </c>
    </row>
    <row r="25" spans="2:15" customFormat="1" ht="15.5">
      <c r="B25" s="59" t="s">
        <v>360</v>
      </c>
      <c r="C25" s="88">
        <v>1141969</v>
      </c>
      <c r="D25" s="88" t="s">
        <v>140</v>
      </c>
      <c r="E25" s="88"/>
      <c r="F25" s="88">
        <v>1728</v>
      </c>
      <c r="G25" s="88" t="s">
        <v>153</v>
      </c>
      <c r="H25" s="88" t="s">
        <v>163</v>
      </c>
      <c r="I25" s="123">
        <v>4614</v>
      </c>
      <c r="J25" s="123">
        <v>797.8</v>
      </c>
      <c r="K25" s="123">
        <v>0</v>
      </c>
      <c r="L25" s="123">
        <v>36.81</v>
      </c>
      <c r="M25" s="118">
        <v>1E-4</v>
      </c>
      <c r="N25" s="118">
        <v>2E-3</v>
      </c>
      <c r="O25" s="118">
        <v>7.000000000000001E-4</v>
      </c>
    </row>
    <row r="26" spans="2:15" customFormat="1" ht="15.5">
      <c r="B26" s="59" t="s">
        <v>361</v>
      </c>
      <c r="C26" s="88">
        <v>394015</v>
      </c>
      <c r="D26" s="88" t="s">
        <v>140</v>
      </c>
      <c r="E26" s="88"/>
      <c r="F26" s="88">
        <v>745</v>
      </c>
      <c r="G26" s="88" t="s">
        <v>153</v>
      </c>
      <c r="H26" s="88" t="s">
        <v>163</v>
      </c>
      <c r="I26" s="123">
        <v>34013</v>
      </c>
      <c r="J26" s="123">
        <v>83.7</v>
      </c>
      <c r="K26" s="123">
        <v>0</v>
      </c>
      <c r="L26" s="123">
        <v>28.47</v>
      </c>
      <c r="M26" s="118">
        <v>0</v>
      </c>
      <c r="N26" s="118">
        <v>1.6000000000000001E-3</v>
      </c>
      <c r="O26" s="118">
        <v>5.0000000000000001E-4</v>
      </c>
    </row>
    <row r="27" spans="2:15" customFormat="1" ht="15.5">
      <c r="B27" s="59" t="s">
        <v>362</v>
      </c>
      <c r="C27" s="88">
        <v>1104249</v>
      </c>
      <c r="D27" s="88" t="s">
        <v>140</v>
      </c>
      <c r="E27" s="88"/>
      <c r="F27" s="88">
        <v>1694</v>
      </c>
      <c r="G27" s="88" t="s">
        <v>154</v>
      </c>
      <c r="H27" s="88" t="s">
        <v>163</v>
      </c>
      <c r="I27" s="123">
        <v>427.5</v>
      </c>
      <c r="J27" s="123">
        <v>19180</v>
      </c>
      <c r="K27" s="123">
        <v>0</v>
      </c>
      <c r="L27" s="123">
        <v>82</v>
      </c>
      <c r="M27" s="118">
        <v>0</v>
      </c>
      <c r="N27" s="118">
        <v>4.5000000000000005E-3</v>
      </c>
      <c r="O27" s="118">
        <v>1.5E-3</v>
      </c>
    </row>
    <row r="28" spans="2:15" customFormat="1" ht="15.5">
      <c r="B28" s="59" t="s">
        <v>363</v>
      </c>
      <c r="C28" s="88">
        <v>1098920</v>
      </c>
      <c r="D28" s="88" t="s">
        <v>140</v>
      </c>
      <c r="E28" s="88"/>
      <c r="F28" s="88">
        <v>1357</v>
      </c>
      <c r="G28" s="88" t="s">
        <v>302</v>
      </c>
      <c r="H28" s="88" t="s">
        <v>163</v>
      </c>
      <c r="I28" s="123">
        <v>26497.96</v>
      </c>
      <c r="J28" s="123">
        <v>1264</v>
      </c>
      <c r="K28" s="123">
        <v>0</v>
      </c>
      <c r="L28" s="123">
        <v>334.93</v>
      </c>
      <c r="M28" s="118">
        <v>1E-4</v>
      </c>
      <c r="N28" s="118">
        <v>1.83E-2</v>
      </c>
      <c r="O28" s="118">
        <v>6.0999999999999995E-3</v>
      </c>
    </row>
    <row r="29" spans="2:15" customFormat="1" ht="15.5">
      <c r="B29" s="59" t="s">
        <v>364</v>
      </c>
      <c r="C29" s="88">
        <v>445015</v>
      </c>
      <c r="D29" s="88" t="s">
        <v>140</v>
      </c>
      <c r="E29" s="88"/>
      <c r="F29" s="88">
        <v>445</v>
      </c>
      <c r="G29" s="88" t="s">
        <v>365</v>
      </c>
      <c r="H29" s="88" t="s">
        <v>163</v>
      </c>
      <c r="I29" s="123">
        <v>1115</v>
      </c>
      <c r="J29" s="123">
        <v>7349</v>
      </c>
      <c r="K29" s="123">
        <v>0</v>
      </c>
      <c r="L29" s="123">
        <v>81.94</v>
      </c>
      <c r="M29" s="118">
        <v>0</v>
      </c>
      <c r="N29" s="118">
        <v>4.5000000000000005E-3</v>
      </c>
      <c r="O29" s="118">
        <v>1.5E-3</v>
      </c>
    </row>
    <row r="30" spans="2:15" customFormat="1" ht="15.5">
      <c r="B30" s="59" t="s">
        <v>366</v>
      </c>
      <c r="C30" s="88">
        <v>1159037</v>
      </c>
      <c r="D30" s="88" t="s">
        <v>140</v>
      </c>
      <c r="E30" s="88"/>
      <c r="F30" s="88">
        <v>1237</v>
      </c>
      <c r="G30" s="88" t="s">
        <v>367</v>
      </c>
      <c r="H30" s="88" t="s">
        <v>163</v>
      </c>
      <c r="I30" s="123">
        <v>30339</v>
      </c>
      <c r="J30" s="123">
        <v>1450</v>
      </c>
      <c r="K30" s="123">
        <v>3.0089999999999999</v>
      </c>
      <c r="L30" s="123">
        <v>442.93</v>
      </c>
      <c r="M30" s="118">
        <v>2.0000000000000001E-4</v>
      </c>
      <c r="N30" s="118">
        <v>2.4199999999999999E-2</v>
      </c>
      <c r="O30" s="118">
        <v>8.1000000000000013E-3</v>
      </c>
    </row>
    <row r="31" spans="2:15" customFormat="1" ht="15.5">
      <c r="B31" s="59" t="s">
        <v>368</v>
      </c>
      <c r="C31" s="88">
        <v>1157403</v>
      </c>
      <c r="D31" s="88" t="s">
        <v>140</v>
      </c>
      <c r="E31" s="88"/>
      <c r="F31" s="88">
        <v>1773</v>
      </c>
      <c r="G31" s="88" t="s">
        <v>367</v>
      </c>
      <c r="H31" s="88" t="s">
        <v>163</v>
      </c>
      <c r="I31" s="123">
        <v>69712.460000000006</v>
      </c>
      <c r="J31" s="123">
        <v>786.2</v>
      </c>
      <c r="K31" s="123">
        <v>0</v>
      </c>
      <c r="L31" s="123">
        <v>548.08000000000004</v>
      </c>
      <c r="M31" s="118">
        <v>2.9999999999999997E-4</v>
      </c>
      <c r="N31" s="118">
        <v>0.03</v>
      </c>
      <c r="O31" s="118">
        <v>0.01</v>
      </c>
    </row>
    <row r="32" spans="2:15" customFormat="1" ht="15.5">
      <c r="B32" s="58" t="s">
        <v>27</v>
      </c>
      <c r="C32" s="86"/>
      <c r="D32" s="86"/>
      <c r="E32" s="86"/>
      <c r="F32" s="86"/>
      <c r="G32" s="86"/>
      <c r="H32" s="86"/>
      <c r="I32" s="89">
        <v>1170133</v>
      </c>
      <c r="J32" s="89"/>
      <c r="K32" s="89"/>
      <c r="L32" s="89">
        <v>971.74</v>
      </c>
      <c r="M32" s="114"/>
      <c r="N32" s="114"/>
      <c r="O32" s="114">
        <v>1.77E-2</v>
      </c>
    </row>
    <row r="33" spans="2:15" customFormat="1" ht="15.5">
      <c r="B33" s="59" t="s">
        <v>369</v>
      </c>
      <c r="C33" s="88">
        <v>1156926</v>
      </c>
      <c r="D33" s="88" t="s">
        <v>140</v>
      </c>
      <c r="E33" s="88"/>
      <c r="F33" s="88">
        <v>1769</v>
      </c>
      <c r="G33" s="88" t="s">
        <v>336</v>
      </c>
      <c r="H33" s="88" t="s">
        <v>163</v>
      </c>
      <c r="I33" s="123">
        <v>1159864</v>
      </c>
      <c r="J33" s="123">
        <v>75</v>
      </c>
      <c r="K33" s="123">
        <v>0</v>
      </c>
      <c r="L33" s="123">
        <v>869.9</v>
      </c>
      <c r="M33" s="118">
        <v>1.1999999999999999E-3</v>
      </c>
      <c r="N33" s="118">
        <v>4.7599999999999996E-2</v>
      </c>
      <c r="O33" s="118">
        <v>1.5800000000000002E-2</v>
      </c>
    </row>
    <row r="34" spans="2:15" customFormat="1" ht="15.5">
      <c r="B34" s="59" t="s">
        <v>370</v>
      </c>
      <c r="C34" s="88">
        <v>1141464</v>
      </c>
      <c r="D34" s="88" t="s">
        <v>140</v>
      </c>
      <c r="E34" s="88"/>
      <c r="F34" s="88">
        <v>2239</v>
      </c>
      <c r="G34" s="88" t="s">
        <v>367</v>
      </c>
      <c r="H34" s="88" t="s">
        <v>163</v>
      </c>
      <c r="I34" s="123">
        <v>10269</v>
      </c>
      <c r="J34" s="123">
        <v>991.7</v>
      </c>
      <c r="K34" s="123">
        <v>0</v>
      </c>
      <c r="L34" s="123">
        <v>101.84</v>
      </c>
      <c r="M34" s="118">
        <v>2.0000000000000001E-4</v>
      </c>
      <c r="N34" s="118">
        <v>5.6000000000000008E-3</v>
      </c>
      <c r="O34" s="118">
        <v>1.9E-3</v>
      </c>
    </row>
    <row r="35" spans="2:15" customFormat="1" ht="15.5">
      <c r="B35" s="58" t="s">
        <v>67</v>
      </c>
      <c r="C35" s="86"/>
      <c r="D35" s="86"/>
      <c r="E35" s="86"/>
      <c r="F35" s="86"/>
      <c r="G35" s="86"/>
      <c r="H35" s="86"/>
      <c r="I35" s="89"/>
      <c r="J35" s="89"/>
      <c r="K35" s="89"/>
      <c r="L35" s="89"/>
      <c r="M35" s="114"/>
      <c r="N35" s="114"/>
      <c r="O35" s="114"/>
    </row>
    <row r="36" spans="2:15" customFormat="1" ht="15.5">
      <c r="B36" s="59" t="s">
        <v>266</v>
      </c>
      <c r="C36" s="88"/>
      <c r="D36" s="88"/>
      <c r="E36" s="88"/>
      <c r="F36" s="88"/>
      <c r="G36" s="88"/>
      <c r="H36" s="88"/>
      <c r="I36" s="123"/>
      <c r="J36" s="123"/>
      <c r="K36" s="123"/>
      <c r="L36" s="123"/>
      <c r="M36" s="118"/>
      <c r="N36" s="118">
        <v>0</v>
      </c>
      <c r="O36" s="118"/>
    </row>
    <row r="37" spans="2:15">
      <c r="B37" s="59" t="s">
        <v>266</v>
      </c>
      <c r="C37" s="88"/>
      <c r="D37" s="88"/>
      <c r="E37" s="88"/>
      <c r="F37" s="88"/>
      <c r="G37" s="88"/>
      <c r="H37" s="88"/>
      <c r="I37" s="123"/>
      <c r="J37" s="123"/>
      <c r="K37" s="123"/>
      <c r="L37" s="123"/>
      <c r="M37" s="118"/>
      <c r="N37" s="118">
        <v>0</v>
      </c>
      <c r="O37" s="118"/>
    </row>
    <row r="38" spans="2:15">
      <c r="B38" s="59" t="s">
        <v>266</v>
      </c>
      <c r="C38" s="88"/>
      <c r="D38" s="88"/>
      <c r="E38" s="88"/>
      <c r="F38" s="88"/>
      <c r="G38" s="88"/>
      <c r="H38" s="88"/>
      <c r="I38" s="123"/>
      <c r="J38" s="123"/>
      <c r="K38" s="123"/>
      <c r="L38" s="123"/>
      <c r="M38" s="118"/>
      <c r="N38" s="118">
        <v>0</v>
      </c>
      <c r="O38" s="118"/>
    </row>
    <row r="39" spans="2:15">
      <c r="B39" s="58" t="s">
        <v>229</v>
      </c>
      <c r="C39" s="86"/>
      <c r="D39" s="86"/>
      <c r="E39" s="86"/>
      <c r="F39" s="86"/>
      <c r="G39" s="86"/>
      <c r="H39" s="86"/>
      <c r="I39" s="89">
        <v>73275.820000000007</v>
      </c>
      <c r="J39" s="89"/>
      <c r="K39" s="89">
        <v>1.9910000000000001</v>
      </c>
      <c r="L39" s="89">
        <v>13804.69</v>
      </c>
      <c r="M39" s="114"/>
      <c r="N39" s="114"/>
      <c r="O39" s="114">
        <v>0.251</v>
      </c>
    </row>
    <row r="40" spans="2:15">
      <c r="B40" s="58" t="s">
        <v>77</v>
      </c>
      <c r="C40" s="86"/>
      <c r="D40" s="86"/>
      <c r="E40" s="86"/>
      <c r="F40" s="86"/>
      <c r="G40" s="86"/>
      <c r="H40" s="86"/>
      <c r="I40" s="89">
        <v>12489.82</v>
      </c>
      <c r="J40" s="89"/>
      <c r="K40" s="89"/>
      <c r="L40" s="89">
        <v>1056.3699999999999</v>
      </c>
      <c r="M40" s="114"/>
      <c r="N40" s="114"/>
      <c r="O40" s="114">
        <v>1.9199999999999998E-2</v>
      </c>
    </row>
    <row r="41" spans="2:15">
      <c r="B41" s="59" t="s">
        <v>371</v>
      </c>
      <c r="C41" s="88" t="s">
        <v>372</v>
      </c>
      <c r="D41" s="88" t="s">
        <v>373</v>
      </c>
      <c r="E41" s="88" t="s">
        <v>374</v>
      </c>
      <c r="F41" s="88"/>
      <c r="G41" s="88" t="s">
        <v>375</v>
      </c>
      <c r="H41" s="88" t="s">
        <v>162</v>
      </c>
      <c r="I41" s="123">
        <v>5789.34</v>
      </c>
      <c r="J41" s="123">
        <v>1233</v>
      </c>
      <c r="K41" s="123">
        <v>0</v>
      </c>
      <c r="L41" s="123">
        <v>247.41</v>
      </c>
      <c r="M41" s="118">
        <v>0</v>
      </c>
      <c r="N41" s="118">
        <v>1.3500000000000002E-2</v>
      </c>
      <c r="O41" s="118">
        <v>4.5000000000000005E-3</v>
      </c>
    </row>
    <row r="42" spans="2:15">
      <c r="B42" s="59" t="s">
        <v>376</v>
      </c>
      <c r="C42" s="88" t="s">
        <v>377</v>
      </c>
      <c r="D42" s="88" t="s">
        <v>378</v>
      </c>
      <c r="E42" s="88" t="s">
        <v>374</v>
      </c>
      <c r="F42" s="88"/>
      <c r="G42" s="88" t="s">
        <v>379</v>
      </c>
      <c r="H42" s="88" t="s">
        <v>162</v>
      </c>
      <c r="I42" s="123">
        <v>811</v>
      </c>
      <c r="J42" s="123">
        <v>10743</v>
      </c>
      <c r="K42" s="123">
        <v>0</v>
      </c>
      <c r="L42" s="123">
        <v>301.98</v>
      </c>
      <c r="M42" s="118">
        <v>0</v>
      </c>
      <c r="N42" s="118">
        <v>1.6500000000000001E-2</v>
      </c>
      <c r="O42" s="118">
        <v>5.5000000000000005E-3</v>
      </c>
    </row>
    <row r="43" spans="2:15">
      <c r="B43" s="59" t="s">
        <v>380</v>
      </c>
      <c r="C43" s="88" t="s">
        <v>381</v>
      </c>
      <c r="D43" s="88" t="s">
        <v>378</v>
      </c>
      <c r="E43" s="88" t="s">
        <v>374</v>
      </c>
      <c r="F43" s="88"/>
      <c r="G43" s="88" t="s">
        <v>382</v>
      </c>
      <c r="H43" s="88" t="s">
        <v>162</v>
      </c>
      <c r="I43" s="123">
        <v>665</v>
      </c>
      <c r="J43" s="123">
        <v>18924</v>
      </c>
      <c r="K43" s="123">
        <v>0</v>
      </c>
      <c r="L43" s="123">
        <v>436.18</v>
      </c>
      <c r="M43" s="118">
        <v>0</v>
      </c>
      <c r="N43" s="118">
        <v>2.3900000000000001E-2</v>
      </c>
      <c r="O43" s="118">
        <v>7.9000000000000008E-3</v>
      </c>
    </row>
    <row r="44" spans="2:15">
      <c r="B44" s="59" t="s">
        <v>383</v>
      </c>
      <c r="C44" s="88" t="s">
        <v>384</v>
      </c>
      <c r="D44" s="88" t="s">
        <v>373</v>
      </c>
      <c r="E44" s="88" t="s">
        <v>374</v>
      </c>
      <c r="F44" s="88"/>
      <c r="G44" s="88" t="s">
        <v>385</v>
      </c>
      <c r="H44" s="88" t="s">
        <v>162</v>
      </c>
      <c r="I44" s="123">
        <v>5224.4799999999996</v>
      </c>
      <c r="J44" s="123">
        <v>391</v>
      </c>
      <c r="K44" s="123">
        <v>0</v>
      </c>
      <c r="L44" s="123">
        <v>70.8</v>
      </c>
      <c r="M44" s="118">
        <v>0</v>
      </c>
      <c r="N44" s="118">
        <v>3.9000000000000003E-3</v>
      </c>
      <c r="O44" s="118">
        <v>1.2999999999999999E-3</v>
      </c>
    </row>
    <row r="45" spans="2:15">
      <c r="B45" s="58" t="s">
        <v>76</v>
      </c>
      <c r="C45" s="86"/>
      <c r="D45" s="86"/>
      <c r="E45" s="86"/>
      <c r="F45" s="86"/>
      <c r="G45" s="86"/>
      <c r="H45" s="86"/>
      <c r="I45" s="89">
        <v>60786</v>
      </c>
      <c r="J45" s="89"/>
      <c r="K45" s="89">
        <v>1.9910000000000001</v>
      </c>
      <c r="L45" s="89">
        <v>12748.32</v>
      </c>
      <c r="M45" s="114"/>
      <c r="N45" s="114"/>
      <c r="O45" s="114">
        <v>0.23180000000000001</v>
      </c>
    </row>
    <row r="46" spans="2:15">
      <c r="B46" s="59" t="s">
        <v>386</v>
      </c>
      <c r="C46" s="88" t="s">
        <v>387</v>
      </c>
      <c r="D46" s="88" t="s">
        <v>378</v>
      </c>
      <c r="E46" s="88" t="s">
        <v>374</v>
      </c>
      <c r="F46" s="88"/>
      <c r="G46" s="88" t="s">
        <v>452</v>
      </c>
      <c r="H46" s="88" t="s">
        <v>162</v>
      </c>
      <c r="I46" s="123">
        <v>950</v>
      </c>
      <c r="J46" s="123">
        <v>822000</v>
      </c>
      <c r="K46" s="123">
        <v>0</v>
      </c>
      <c r="L46" s="123">
        <v>270.66000000000003</v>
      </c>
      <c r="M46" s="118">
        <v>0</v>
      </c>
      <c r="N46" s="118">
        <v>1.4800000000000001E-2</v>
      </c>
      <c r="O46" s="118">
        <v>4.8999999999999998E-3</v>
      </c>
    </row>
    <row r="47" spans="2:15">
      <c r="B47" s="59" t="s">
        <v>388</v>
      </c>
      <c r="C47" s="88" t="s">
        <v>389</v>
      </c>
      <c r="D47" s="88" t="s">
        <v>373</v>
      </c>
      <c r="E47" s="88" t="s">
        <v>374</v>
      </c>
      <c r="F47" s="88"/>
      <c r="G47" s="132" t="s">
        <v>569</v>
      </c>
      <c r="H47" s="88" t="s">
        <v>162</v>
      </c>
      <c r="I47" s="123">
        <v>2503</v>
      </c>
      <c r="J47" s="123">
        <v>3461</v>
      </c>
      <c r="K47" s="123">
        <v>0</v>
      </c>
      <c r="L47" s="123">
        <v>300.26</v>
      </c>
      <c r="M47" s="118">
        <v>0</v>
      </c>
      <c r="N47" s="118">
        <v>1.6399999999999998E-2</v>
      </c>
      <c r="O47" s="118">
        <v>5.5000000000000005E-3</v>
      </c>
    </row>
    <row r="48" spans="2:15">
      <c r="B48" s="59" t="s">
        <v>390</v>
      </c>
      <c r="C48" s="88" t="s">
        <v>391</v>
      </c>
      <c r="D48" s="88" t="s">
        <v>378</v>
      </c>
      <c r="E48" s="88" t="s">
        <v>374</v>
      </c>
      <c r="F48" s="88"/>
      <c r="G48" s="88" t="s">
        <v>392</v>
      </c>
      <c r="H48" s="88" t="s">
        <v>162</v>
      </c>
      <c r="I48" s="123">
        <v>24.75</v>
      </c>
      <c r="J48" s="123">
        <v>107981</v>
      </c>
      <c r="K48" s="123">
        <v>0</v>
      </c>
      <c r="L48" s="123">
        <v>92.63</v>
      </c>
      <c r="M48" s="118">
        <v>0</v>
      </c>
      <c r="N48" s="118">
        <v>5.1000000000000004E-3</v>
      </c>
      <c r="O48" s="118">
        <v>1.7000000000000001E-3</v>
      </c>
    </row>
    <row r="49" spans="2:15">
      <c r="B49" s="59" t="s">
        <v>393</v>
      </c>
      <c r="C49" s="88" t="s">
        <v>394</v>
      </c>
      <c r="D49" s="88" t="s">
        <v>373</v>
      </c>
      <c r="E49" s="88" t="s">
        <v>374</v>
      </c>
      <c r="F49" s="88"/>
      <c r="G49" s="88" t="s">
        <v>395</v>
      </c>
      <c r="H49" s="88" t="s">
        <v>162</v>
      </c>
      <c r="I49" s="123">
        <v>200</v>
      </c>
      <c r="J49" s="123">
        <v>19762</v>
      </c>
      <c r="K49" s="123">
        <v>0</v>
      </c>
      <c r="L49" s="123">
        <v>136.99</v>
      </c>
      <c r="M49" s="118">
        <v>0</v>
      </c>
      <c r="N49" s="118">
        <v>7.4999999999999997E-3</v>
      </c>
      <c r="O49" s="118">
        <v>2.5000000000000001E-3</v>
      </c>
    </row>
    <row r="50" spans="2:15">
      <c r="B50" s="59" t="s">
        <v>396</v>
      </c>
      <c r="C50" s="88" t="s">
        <v>397</v>
      </c>
      <c r="D50" s="88" t="s">
        <v>373</v>
      </c>
      <c r="E50" s="88" t="s">
        <v>374</v>
      </c>
      <c r="F50" s="88"/>
      <c r="G50" s="88" t="s">
        <v>398</v>
      </c>
      <c r="H50" s="88" t="s">
        <v>162</v>
      </c>
      <c r="I50" s="123">
        <v>1140</v>
      </c>
      <c r="J50" s="123">
        <v>3418</v>
      </c>
      <c r="K50" s="123">
        <v>0</v>
      </c>
      <c r="L50" s="123">
        <v>135.05000000000001</v>
      </c>
      <c r="M50" s="118">
        <v>0</v>
      </c>
      <c r="N50" s="118">
        <v>7.4000000000000003E-3</v>
      </c>
      <c r="O50" s="118">
        <v>2.5000000000000001E-3</v>
      </c>
    </row>
    <row r="51" spans="2:15">
      <c r="B51" s="59" t="s">
        <v>399</v>
      </c>
      <c r="C51" s="88" t="s">
        <v>400</v>
      </c>
      <c r="D51" s="88" t="s">
        <v>373</v>
      </c>
      <c r="E51" s="88" t="s">
        <v>374</v>
      </c>
      <c r="F51" s="88"/>
      <c r="G51" s="88" t="s">
        <v>398</v>
      </c>
      <c r="H51" s="88" t="s">
        <v>162</v>
      </c>
      <c r="I51" s="123">
        <v>1292.5</v>
      </c>
      <c r="J51" s="123">
        <v>18330</v>
      </c>
      <c r="K51" s="123">
        <v>0</v>
      </c>
      <c r="L51" s="123">
        <v>821.15</v>
      </c>
      <c r="M51" s="118">
        <v>0</v>
      </c>
      <c r="N51" s="118">
        <v>4.4900000000000002E-2</v>
      </c>
      <c r="O51" s="118">
        <v>1.49E-2</v>
      </c>
    </row>
    <row r="52" spans="2:15">
      <c r="B52" s="59" t="s">
        <v>401</v>
      </c>
      <c r="C52" s="88" t="s">
        <v>402</v>
      </c>
      <c r="D52" s="88" t="s">
        <v>378</v>
      </c>
      <c r="E52" s="88" t="s">
        <v>374</v>
      </c>
      <c r="F52" s="88"/>
      <c r="G52" s="88" t="s">
        <v>403</v>
      </c>
      <c r="H52" s="88" t="s">
        <v>162</v>
      </c>
      <c r="I52" s="123">
        <v>380</v>
      </c>
      <c r="J52" s="123">
        <v>141</v>
      </c>
      <c r="K52" s="123">
        <v>0</v>
      </c>
      <c r="L52" s="123">
        <v>1.86</v>
      </c>
      <c r="M52" s="118">
        <v>0</v>
      </c>
      <c r="N52" s="118">
        <v>1E-4</v>
      </c>
      <c r="O52" s="118">
        <v>0</v>
      </c>
    </row>
    <row r="53" spans="2:15">
      <c r="B53" s="59" t="s">
        <v>404</v>
      </c>
      <c r="C53" s="88" t="s">
        <v>405</v>
      </c>
      <c r="D53" s="88" t="s">
        <v>373</v>
      </c>
      <c r="E53" s="88" t="s">
        <v>374</v>
      </c>
      <c r="F53" s="88"/>
      <c r="G53" s="88" t="s">
        <v>406</v>
      </c>
      <c r="H53" s="88" t="s">
        <v>162</v>
      </c>
      <c r="I53" s="123">
        <v>570</v>
      </c>
      <c r="J53" s="123">
        <v>18447</v>
      </c>
      <c r="K53" s="123">
        <v>0</v>
      </c>
      <c r="L53" s="123">
        <v>364.44</v>
      </c>
      <c r="M53" s="118">
        <v>0</v>
      </c>
      <c r="N53" s="118">
        <v>1.9900000000000001E-2</v>
      </c>
      <c r="O53" s="118">
        <v>6.6E-3</v>
      </c>
    </row>
    <row r="54" spans="2:15">
      <c r="B54" s="59" t="s">
        <v>407</v>
      </c>
      <c r="C54" s="88" t="s">
        <v>408</v>
      </c>
      <c r="D54" s="88" t="s">
        <v>373</v>
      </c>
      <c r="E54" s="88" t="s">
        <v>374</v>
      </c>
      <c r="F54" s="88"/>
      <c r="G54" s="88" t="s">
        <v>406</v>
      </c>
      <c r="H54" s="88" t="s">
        <v>162</v>
      </c>
      <c r="I54" s="123">
        <v>475</v>
      </c>
      <c r="J54" s="123">
        <v>9805</v>
      </c>
      <c r="K54" s="123">
        <v>0.24199999999999999</v>
      </c>
      <c r="L54" s="123">
        <v>161.66999999999999</v>
      </c>
      <c r="M54" s="118">
        <v>0</v>
      </c>
      <c r="N54" s="118">
        <v>8.8000000000000005E-3</v>
      </c>
      <c r="O54" s="118">
        <v>2.8999999999999998E-3</v>
      </c>
    </row>
    <row r="55" spans="2:15">
      <c r="B55" s="59" t="s">
        <v>409</v>
      </c>
      <c r="C55" s="88" t="s">
        <v>410</v>
      </c>
      <c r="D55" s="88" t="s">
        <v>378</v>
      </c>
      <c r="E55" s="88" t="s">
        <v>374</v>
      </c>
      <c r="F55" s="88"/>
      <c r="G55" s="88" t="s">
        <v>406</v>
      </c>
      <c r="H55" s="88" t="s">
        <v>162</v>
      </c>
      <c r="I55" s="123">
        <v>1337</v>
      </c>
      <c r="J55" s="123">
        <v>7359</v>
      </c>
      <c r="K55" s="123">
        <v>0</v>
      </c>
      <c r="L55" s="123">
        <v>341.02</v>
      </c>
      <c r="M55" s="118">
        <v>2.9999999999999997E-4</v>
      </c>
      <c r="N55" s="118">
        <v>1.8700000000000001E-2</v>
      </c>
      <c r="O55" s="118">
        <v>6.1999999999999998E-3</v>
      </c>
    </row>
    <row r="56" spans="2:15">
      <c r="B56" s="59" t="s">
        <v>411</v>
      </c>
      <c r="C56" s="88" t="s">
        <v>412</v>
      </c>
      <c r="D56" s="88" t="s">
        <v>373</v>
      </c>
      <c r="E56" s="88" t="s">
        <v>374</v>
      </c>
      <c r="F56" s="88"/>
      <c r="G56" s="88" t="s">
        <v>413</v>
      </c>
      <c r="H56" s="88" t="s">
        <v>162</v>
      </c>
      <c r="I56" s="123">
        <v>3961.5</v>
      </c>
      <c r="J56" s="123">
        <v>2375</v>
      </c>
      <c r="K56" s="123">
        <v>0</v>
      </c>
      <c r="L56" s="123">
        <v>326.10000000000002</v>
      </c>
      <c r="M56" s="118">
        <v>0</v>
      </c>
      <c r="N56" s="118">
        <v>1.78E-2</v>
      </c>
      <c r="O56" s="118">
        <v>5.8999999999999999E-3</v>
      </c>
    </row>
    <row r="57" spans="2:15">
      <c r="B57" s="59" t="s">
        <v>414</v>
      </c>
      <c r="C57" s="88" t="s">
        <v>415</v>
      </c>
      <c r="D57" s="88" t="s">
        <v>373</v>
      </c>
      <c r="E57" s="88" t="s">
        <v>374</v>
      </c>
      <c r="F57" s="88"/>
      <c r="G57" s="88" t="s">
        <v>413</v>
      </c>
      <c r="H57" s="88" t="s">
        <v>162</v>
      </c>
      <c r="I57" s="123">
        <v>3264</v>
      </c>
      <c r="J57" s="123">
        <v>5110</v>
      </c>
      <c r="K57" s="123">
        <v>0</v>
      </c>
      <c r="L57" s="123">
        <v>578.1</v>
      </c>
      <c r="M57" s="118">
        <v>0</v>
      </c>
      <c r="N57" s="118">
        <v>3.1600000000000003E-2</v>
      </c>
      <c r="O57" s="118">
        <v>1.0500000000000001E-2</v>
      </c>
    </row>
    <row r="58" spans="2:15">
      <c r="B58" s="59" t="s">
        <v>416</v>
      </c>
      <c r="C58" s="88" t="s">
        <v>417</v>
      </c>
      <c r="D58" s="88" t="s">
        <v>373</v>
      </c>
      <c r="E58" s="88" t="s">
        <v>374</v>
      </c>
      <c r="F58" s="88"/>
      <c r="G58" s="88" t="s">
        <v>413</v>
      </c>
      <c r="H58" s="88" t="s">
        <v>162</v>
      </c>
      <c r="I58" s="123">
        <v>239.5</v>
      </c>
      <c r="J58" s="123">
        <v>9406</v>
      </c>
      <c r="K58" s="123">
        <v>0</v>
      </c>
      <c r="L58" s="123">
        <v>78.08</v>
      </c>
      <c r="M58" s="118">
        <v>0</v>
      </c>
      <c r="N58" s="118">
        <v>4.3E-3</v>
      </c>
      <c r="O58" s="118">
        <v>1.4000000000000002E-3</v>
      </c>
    </row>
    <row r="59" spans="2:15">
      <c r="B59" s="59" t="s">
        <v>418</v>
      </c>
      <c r="C59" s="88" t="s">
        <v>419</v>
      </c>
      <c r="D59" s="88" t="s">
        <v>373</v>
      </c>
      <c r="E59" s="88" t="s">
        <v>374</v>
      </c>
      <c r="F59" s="88"/>
      <c r="G59" s="88" t="s">
        <v>413</v>
      </c>
      <c r="H59" s="88" t="s">
        <v>162</v>
      </c>
      <c r="I59" s="123">
        <v>196</v>
      </c>
      <c r="J59" s="123">
        <v>19317</v>
      </c>
      <c r="K59" s="123">
        <v>0</v>
      </c>
      <c r="L59" s="123">
        <v>131.22999999999999</v>
      </c>
      <c r="M59" s="118">
        <v>0</v>
      </c>
      <c r="N59" s="118">
        <v>7.1999999999999998E-3</v>
      </c>
      <c r="O59" s="118">
        <v>2.3999999999999998E-3</v>
      </c>
    </row>
    <row r="60" spans="2:15">
      <c r="B60" s="59" t="s">
        <v>420</v>
      </c>
      <c r="C60" s="88" t="s">
        <v>421</v>
      </c>
      <c r="D60" s="88" t="s">
        <v>378</v>
      </c>
      <c r="E60" s="88" t="s">
        <v>374</v>
      </c>
      <c r="F60" s="88"/>
      <c r="G60" s="88" t="s">
        <v>422</v>
      </c>
      <c r="H60" s="88" t="s">
        <v>162</v>
      </c>
      <c r="I60" s="123">
        <v>331.5</v>
      </c>
      <c r="J60" s="123">
        <v>1387800</v>
      </c>
      <c r="K60" s="123">
        <v>0</v>
      </c>
      <c r="L60" s="123">
        <v>159.46</v>
      </c>
      <c r="M60" s="118">
        <v>0</v>
      </c>
      <c r="N60" s="118">
        <v>8.6999999999999994E-3</v>
      </c>
      <c r="O60" s="118">
        <v>2.8999999999999998E-3</v>
      </c>
    </row>
    <row r="61" spans="2:15">
      <c r="B61" s="59" t="s">
        <v>423</v>
      </c>
      <c r="C61" s="88" t="s">
        <v>424</v>
      </c>
      <c r="D61" s="88" t="s">
        <v>373</v>
      </c>
      <c r="E61" s="88" t="s">
        <v>374</v>
      </c>
      <c r="F61" s="88"/>
      <c r="G61" s="88" t="s">
        <v>422</v>
      </c>
      <c r="H61" s="88" t="s">
        <v>162</v>
      </c>
      <c r="I61" s="123">
        <v>1143</v>
      </c>
      <c r="J61" s="123">
        <v>5882</v>
      </c>
      <c r="K61" s="123">
        <v>0</v>
      </c>
      <c r="L61" s="123">
        <v>233.02</v>
      </c>
      <c r="M61" s="118">
        <v>0</v>
      </c>
      <c r="N61" s="118">
        <v>1.2699999999999999E-2</v>
      </c>
      <c r="O61" s="118">
        <v>4.1999999999999997E-3</v>
      </c>
    </row>
    <row r="62" spans="2:15">
      <c r="B62" s="59" t="s">
        <v>425</v>
      </c>
      <c r="C62" s="88" t="s">
        <v>426</v>
      </c>
      <c r="D62" s="88" t="s">
        <v>373</v>
      </c>
      <c r="E62" s="88" t="s">
        <v>374</v>
      </c>
      <c r="F62" s="88"/>
      <c r="G62" s="88" t="s">
        <v>427</v>
      </c>
      <c r="H62" s="88" t="s">
        <v>162</v>
      </c>
      <c r="I62" s="123">
        <v>2211</v>
      </c>
      <c r="J62" s="123">
        <v>4468</v>
      </c>
      <c r="K62" s="123">
        <v>1.7490000000000001</v>
      </c>
      <c r="L62" s="123">
        <v>344.15</v>
      </c>
      <c r="M62" s="118">
        <v>0</v>
      </c>
      <c r="N62" s="118">
        <v>1.8799999999999997E-2</v>
      </c>
      <c r="O62" s="118">
        <v>6.3E-3</v>
      </c>
    </row>
    <row r="63" spans="2:15">
      <c r="B63" s="59" t="s">
        <v>428</v>
      </c>
      <c r="C63" s="88" t="s">
        <v>429</v>
      </c>
      <c r="D63" s="88" t="s">
        <v>373</v>
      </c>
      <c r="E63" s="88" t="s">
        <v>374</v>
      </c>
      <c r="F63" s="88"/>
      <c r="G63" s="132" t="s">
        <v>569</v>
      </c>
      <c r="H63" s="88" t="s">
        <v>162</v>
      </c>
      <c r="I63" s="123">
        <v>11402</v>
      </c>
      <c r="J63" s="123">
        <v>1307</v>
      </c>
      <c r="K63" s="123">
        <v>0</v>
      </c>
      <c r="L63" s="123">
        <v>516.52</v>
      </c>
      <c r="M63" s="118">
        <v>0</v>
      </c>
      <c r="N63" s="118">
        <v>2.8199999999999999E-2</v>
      </c>
      <c r="O63" s="118">
        <v>9.3999999999999986E-3</v>
      </c>
    </row>
    <row r="64" spans="2:15">
      <c r="B64" s="59" t="s">
        <v>431</v>
      </c>
      <c r="C64" s="88" t="s">
        <v>432</v>
      </c>
      <c r="D64" s="88" t="s">
        <v>378</v>
      </c>
      <c r="E64" s="88" t="s">
        <v>374</v>
      </c>
      <c r="F64" s="88"/>
      <c r="G64" s="132" t="s">
        <v>569</v>
      </c>
      <c r="H64" s="88" t="s">
        <v>162</v>
      </c>
      <c r="I64" s="123">
        <v>384.5</v>
      </c>
      <c r="J64" s="123">
        <v>26755</v>
      </c>
      <c r="K64" s="123">
        <v>0</v>
      </c>
      <c r="L64" s="123">
        <v>356.56</v>
      </c>
      <c r="M64" s="118">
        <v>0</v>
      </c>
      <c r="N64" s="118">
        <v>1.95E-2</v>
      </c>
      <c r="O64" s="118">
        <v>6.5000000000000006E-3</v>
      </c>
    </row>
    <row r="65" spans="2:15">
      <c r="B65" s="59" t="s">
        <v>433</v>
      </c>
      <c r="C65" s="88" t="s">
        <v>434</v>
      </c>
      <c r="D65" s="88" t="s">
        <v>373</v>
      </c>
      <c r="E65" s="88" t="s">
        <v>374</v>
      </c>
      <c r="F65" s="88"/>
      <c r="G65" s="132" t="s">
        <v>569</v>
      </c>
      <c r="H65" s="88" t="s">
        <v>162</v>
      </c>
      <c r="I65" s="123">
        <v>3557</v>
      </c>
      <c r="J65" s="123">
        <v>2805</v>
      </c>
      <c r="K65" s="123">
        <v>0</v>
      </c>
      <c r="L65" s="123">
        <v>345.82</v>
      </c>
      <c r="M65" s="118">
        <v>0</v>
      </c>
      <c r="N65" s="118">
        <v>1.89E-2</v>
      </c>
      <c r="O65" s="118">
        <v>6.3E-3</v>
      </c>
    </row>
    <row r="66" spans="2:15">
      <c r="B66" s="59" t="s">
        <v>435</v>
      </c>
      <c r="C66" s="88" t="s">
        <v>436</v>
      </c>
      <c r="D66" s="88" t="s">
        <v>373</v>
      </c>
      <c r="E66" s="88" t="s">
        <v>374</v>
      </c>
      <c r="F66" s="88"/>
      <c r="G66" s="88" t="s">
        <v>430</v>
      </c>
      <c r="H66" s="88" t="s">
        <v>162</v>
      </c>
      <c r="I66" s="123">
        <v>578</v>
      </c>
      <c r="J66" s="123">
        <v>10494</v>
      </c>
      <c r="K66" s="123">
        <v>0</v>
      </c>
      <c r="L66" s="123">
        <v>210.23</v>
      </c>
      <c r="M66" s="118">
        <v>0</v>
      </c>
      <c r="N66" s="118">
        <v>1.15E-2</v>
      </c>
      <c r="O66" s="118">
        <v>3.8E-3</v>
      </c>
    </row>
    <row r="67" spans="2:15">
      <c r="B67" s="59" t="s">
        <v>437</v>
      </c>
      <c r="C67" s="88" t="s">
        <v>438</v>
      </c>
      <c r="D67" s="88" t="s">
        <v>378</v>
      </c>
      <c r="E67" s="88" t="s">
        <v>374</v>
      </c>
      <c r="F67" s="88"/>
      <c r="G67" s="88" t="s">
        <v>439</v>
      </c>
      <c r="H67" s="88" t="s">
        <v>162</v>
      </c>
      <c r="I67" s="123">
        <v>577</v>
      </c>
      <c r="J67" s="123">
        <v>7694</v>
      </c>
      <c r="K67" s="123">
        <v>0</v>
      </c>
      <c r="L67" s="123">
        <v>153.87</v>
      </c>
      <c r="M67" s="118">
        <v>0</v>
      </c>
      <c r="N67" s="118">
        <v>8.3999999999999995E-3</v>
      </c>
      <c r="O67" s="118">
        <v>2.8000000000000004E-3</v>
      </c>
    </row>
    <row r="68" spans="2:15">
      <c r="B68" s="59" t="s">
        <v>440</v>
      </c>
      <c r="C68" s="88" t="s">
        <v>441</v>
      </c>
      <c r="D68" s="88" t="s">
        <v>373</v>
      </c>
      <c r="E68" s="88" t="s">
        <v>374</v>
      </c>
      <c r="F68" s="88"/>
      <c r="G68" s="88" t="s">
        <v>439</v>
      </c>
      <c r="H68" s="88" t="s">
        <v>162</v>
      </c>
      <c r="I68" s="123">
        <v>332.5</v>
      </c>
      <c r="J68" s="123">
        <v>14063</v>
      </c>
      <c r="K68" s="123">
        <v>0</v>
      </c>
      <c r="L68" s="123">
        <v>162.07</v>
      </c>
      <c r="M68" s="118">
        <v>0</v>
      </c>
      <c r="N68" s="118">
        <v>8.8999999999999999E-3</v>
      </c>
      <c r="O68" s="118">
        <v>2.8999999999999998E-3</v>
      </c>
    </row>
    <row r="69" spans="2:15">
      <c r="B69" s="59" t="s">
        <v>442</v>
      </c>
      <c r="C69" s="88" t="s">
        <v>443</v>
      </c>
      <c r="D69" s="88" t="s">
        <v>378</v>
      </c>
      <c r="E69" s="88" t="s">
        <v>374</v>
      </c>
      <c r="F69" s="88"/>
      <c r="G69" s="88" t="s">
        <v>439</v>
      </c>
      <c r="H69" s="88" t="s">
        <v>162</v>
      </c>
      <c r="I69" s="123">
        <v>285</v>
      </c>
      <c r="J69" s="123">
        <v>1608</v>
      </c>
      <c r="K69" s="123">
        <v>0</v>
      </c>
      <c r="L69" s="123">
        <v>15.88</v>
      </c>
      <c r="M69" s="118">
        <v>0</v>
      </c>
      <c r="N69" s="118">
        <v>8.9999999999999998E-4</v>
      </c>
      <c r="O69" s="118">
        <v>2.9999999999999997E-4</v>
      </c>
    </row>
    <row r="70" spans="2:15">
      <c r="B70" s="59" t="s">
        <v>444</v>
      </c>
      <c r="C70" s="88" t="s">
        <v>445</v>
      </c>
      <c r="D70" s="88" t="s">
        <v>373</v>
      </c>
      <c r="E70" s="88" t="s">
        <v>374</v>
      </c>
      <c r="F70" s="88"/>
      <c r="G70" s="88" t="s">
        <v>439</v>
      </c>
      <c r="H70" s="88" t="s">
        <v>162</v>
      </c>
      <c r="I70" s="123">
        <v>1529</v>
      </c>
      <c r="J70" s="123">
        <v>3270</v>
      </c>
      <c r="K70" s="123">
        <v>0</v>
      </c>
      <c r="L70" s="123">
        <v>173.29</v>
      </c>
      <c r="M70" s="118">
        <v>0</v>
      </c>
      <c r="N70" s="118">
        <v>9.4999999999999998E-3</v>
      </c>
      <c r="O70" s="118">
        <v>3.2000000000000002E-3</v>
      </c>
    </row>
    <row r="71" spans="2:15">
      <c r="B71" s="59" t="s">
        <v>446</v>
      </c>
      <c r="C71" s="88" t="s">
        <v>447</v>
      </c>
      <c r="D71" s="88" t="s">
        <v>373</v>
      </c>
      <c r="E71" s="88" t="s">
        <v>374</v>
      </c>
      <c r="F71" s="88"/>
      <c r="G71" s="88" t="s">
        <v>439</v>
      </c>
      <c r="H71" s="88" t="s">
        <v>162</v>
      </c>
      <c r="I71" s="123">
        <v>481</v>
      </c>
      <c r="J71" s="123">
        <v>5527</v>
      </c>
      <c r="K71" s="123">
        <v>0</v>
      </c>
      <c r="L71" s="123">
        <v>92.14</v>
      </c>
      <c r="M71" s="118">
        <v>0</v>
      </c>
      <c r="N71" s="118">
        <v>5.0000000000000001E-3</v>
      </c>
      <c r="O71" s="118">
        <v>1.7000000000000001E-3</v>
      </c>
    </row>
    <row r="72" spans="2:15">
      <c r="B72" s="59" t="s">
        <v>448</v>
      </c>
      <c r="C72" s="88" t="s">
        <v>449</v>
      </c>
      <c r="D72" s="88" t="s">
        <v>378</v>
      </c>
      <c r="E72" s="88" t="s">
        <v>374</v>
      </c>
      <c r="F72" s="88"/>
      <c r="G72" s="88" t="s">
        <v>439</v>
      </c>
      <c r="H72" s="88" t="s">
        <v>162</v>
      </c>
      <c r="I72" s="123">
        <v>2850</v>
      </c>
      <c r="J72" s="123">
        <v>628</v>
      </c>
      <c r="K72" s="123">
        <v>0</v>
      </c>
      <c r="L72" s="123">
        <v>62.03</v>
      </c>
      <c r="M72" s="118">
        <v>0</v>
      </c>
      <c r="N72" s="118">
        <v>3.4000000000000002E-3</v>
      </c>
      <c r="O72" s="118">
        <v>1.1000000000000001E-3</v>
      </c>
    </row>
    <row r="73" spans="2:15">
      <c r="B73" s="59" t="s">
        <v>450</v>
      </c>
      <c r="C73" s="88" t="s">
        <v>451</v>
      </c>
      <c r="D73" s="88" t="s">
        <v>378</v>
      </c>
      <c r="E73" s="88" t="s">
        <v>374</v>
      </c>
      <c r="F73" s="88"/>
      <c r="G73" s="88" t="s">
        <v>452</v>
      </c>
      <c r="H73" s="88" t="s">
        <v>162</v>
      </c>
      <c r="I73" s="123">
        <v>71.75</v>
      </c>
      <c r="J73" s="123">
        <v>275882</v>
      </c>
      <c r="K73" s="123">
        <v>0</v>
      </c>
      <c r="L73" s="123">
        <v>686.08</v>
      </c>
      <c r="M73" s="118">
        <v>0</v>
      </c>
      <c r="N73" s="118">
        <v>3.7499999999999999E-2</v>
      </c>
      <c r="O73" s="118">
        <v>1.2500000000000001E-2</v>
      </c>
    </row>
    <row r="74" spans="2:15">
      <c r="B74" s="59" t="s">
        <v>453</v>
      </c>
      <c r="C74" s="88" t="s">
        <v>454</v>
      </c>
      <c r="D74" s="88" t="s">
        <v>378</v>
      </c>
      <c r="E74" s="88" t="s">
        <v>374</v>
      </c>
      <c r="F74" s="88"/>
      <c r="G74" s="88" t="s">
        <v>452</v>
      </c>
      <c r="H74" s="88" t="s">
        <v>162</v>
      </c>
      <c r="I74" s="123">
        <v>77.5</v>
      </c>
      <c r="J74" s="123">
        <v>159234</v>
      </c>
      <c r="K74" s="123">
        <v>0</v>
      </c>
      <c r="L74" s="123">
        <v>427.73</v>
      </c>
      <c r="M74" s="118">
        <v>0</v>
      </c>
      <c r="N74" s="118">
        <v>2.3399999999999997E-2</v>
      </c>
      <c r="O74" s="118">
        <v>7.8000000000000005E-3</v>
      </c>
    </row>
    <row r="75" spans="2:15">
      <c r="B75" s="59" t="s">
        <v>455</v>
      </c>
      <c r="C75" s="88" t="s">
        <v>456</v>
      </c>
      <c r="D75" s="88" t="s">
        <v>373</v>
      </c>
      <c r="E75" s="88" t="s">
        <v>374</v>
      </c>
      <c r="F75" s="88"/>
      <c r="G75" s="88" t="s">
        <v>452</v>
      </c>
      <c r="H75" s="88" t="s">
        <v>162</v>
      </c>
      <c r="I75" s="123">
        <v>4795</v>
      </c>
      <c r="J75" s="123">
        <v>688</v>
      </c>
      <c r="K75" s="123">
        <v>0</v>
      </c>
      <c r="L75" s="123">
        <v>114.34</v>
      </c>
      <c r="M75" s="118">
        <v>0</v>
      </c>
      <c r="N75" s="118">
        <v>6.3E-3</v>
      </c>
      <c r="O75" s="118">
        <v>2.0999999999999999E-3</v>
      </c>
    </row>
    <row r="76" spans="2:15">
      <c r="B76" s="59" t="s">
        <v>457</v>
      </c>
      <c r="C76" s="88" t="s">
        <v>458</v>
      </c>
      <c r="D76" s="88" t="s">
        <v>373</v>
      </c>
      <c r="E76" s="88" t="s">
        <v>374</v>
      </c>
      <c r="F76" s="88"/>
      <c r="G76" s="88" t="s">
        <v>452</v>
      </c>
      <c r="H76" s="88" t="s">
        <v>162</v>
      </c>
      <c r="I76" s="123">
        <v>51.5</v>
      </c>
      <c r="J76" s="123">
        <v>11978</v>
      </c>
      <c r="K76" s="123">
        <v>0</v>
      </c>
      <c r="L76" s="123">
        <v>21.38</v>
      </c>
      <c r="M76" s="118">
        <v>0</v>
      </c>
      <c r="N76" s="118">
        <v>1.1999999999999999E-3</v>
      </c>
      <c r="O76" s="118">
        <v>4.0000000000000002E-4</v>
      </c>
    </row>
    <row r="77" spans="2:15">
      <c r="B77" s="59" t="s">
        <v>459</v>
      </c>
      <c r="C77" s="88" t="s">
        <v>460</v>
      </c>
      <c r="D77" s="88" t="s">
        <v>378</v>
      </c>
      <c r="E77" s="88" t="s">
        <v>374</v>
      </c>
      <c r="F77" s="88"/>
      <c r="G77" s="88" t="s">
        <v>379</v>
      </c>
      <c r="H77" s="88" t="s">
        <v>162</v>
      </c>
      <c r="I77" s="123">
        <v>105</v>
      </c>
      <c r="J77" s="123">
        <v>141805</v>
      </c>
      <c r="K77" s="123">
        <v>0</v>
      </c>
      <c r="L77" s="123">
        <v>516.07000000000005</v>
      </c>
      <c r="M77" s="118">
        <v>0</v>
      </c>
      <c r="N77" s="118">
        <v>2.8199999999999999E-2</v>
      </c>
      <c r="O77" s="118">
        <v>9.3999999999999986E-3</v>
      </c>
    </row>
    <row r="78" spans="2:15">
      <c r="B78" s="59" t="s">
        <v>461</v>
      </c>
      <c r="C78" s="88" t="s">
        <v>462</v>
      </c>
      <c r="D78" s="88" t="s">
        <v>378</v>
      </c>
      <c r="E78" s="88" t="s">
        <v>374</v>
      </c>
      <c r="F78" s="88"/>
      <c r="G78" s="88" t="s">
        <v>379</v>
      </c>
      <c r="H78" s="88" t="s">
        <v>162</v>
      </c>
      <c r="I78" s="123">
        <v>192</v>
      </c>
      <c r="J78" s="123">
        <v>22707</v>
      </c>
      <c r="K78" s="123">
        <v>0</v>
      </c>
      <c r="L78" s="123">
        <v>151.11000000000001</v>
      </c>
      <c r="M78" s="118">
        <v>0</v>
      </c>
      <c r="N78" s="118">
        <v>8.3000000000000001E-3</v>
      </c>
      <c r="O78" s="118">
        <v>2.7000000000000001E-3</v>
      </c>
    </row>
    <row r="79" spans="2:15">
      <c r="B79" s="59" t="s">
        <v>463</v>
      </c>
      <c r="C79" s="88" t="s">
        <v>464</v>
      </c>
      <c r="D79" s="88" t="s">
        <v>378</v>
      </c>
      <c r="E79" s="88" t="s">
        <v>374</v>
      </c>
      <c r="F79" s="88"/>
      <c r="G79" s="88" t="s">
        <v>379</v>
      </c>
      <c r="H79" s="88" t="s">
        <v>162</v>
      </c>
      <c r="I79" s="123">
        <v>1079.5</v>
      </c>
      <c r="J79" s="123">
        <v>20351</v>
      </c>
      <c r="K79" s="123">
        <v>0</v>
      </c>
      <c r="L79" s="123">
        <v>761.44</v>
      </c>
      <c r="M79" s="118">
        <v>0</v>
      </c>
      <c r="N79" s="118">
        <v>4.1599999999999998E-2</v>
      </c>
      <c r="O79" s="118">
        <v>1.38E-2</v>
      </c>
    </row>
    <row r="80" spans="2:15">
      <c r="B80" s="59" t="s">
        <v>465</v>
      </c>
      <c r="C80" s="88" t="s">
        <v>466</v>
      </c>
      <c r="D80" s="88" t="s">
        <v>378</v>
      </c>
      <c r="E80" s="88" t="s">
        <v>374</v>
      </c>
      <c r="F80" s="88"/>
      <c r="G80" s="88" t="s">
        <v>379</v>
      </c>
      <c r="H80" s="88" t="s">
        <v>162</v>
      </c>
      <c r="I80" s="123">
        <v>118.5</v>
      </c>
      <c r="J80" s="123">
        <v>45504</v>
      </c>
      <c r="K80" s="123">
        <v>0</v>
      </c>
      <c r="L80" s="123">
        <v>186.89</v>
      </c>
      <c r="M80" s="118">
        <v>0</v>
      </c>
      <c r="N80" s="118">
        <v>1.0200000000000001E-2</v>
      </c>
      <c r="O80" s="118">
        <v>3.4000000000000002E-3</v>
      </c>
    </row>
    <row r="81" spans="2:15">
      <c r="B81" s="59" t="s">
        <v>467</v>
      </c>
      <c r="C81" s="88" t="s">
        <v>468</v>
      </c>
      <c r="D81" s="88" t="s">
        <v>378</v>
      </c>
      <c r="E81" s="88" t="s">
        <v>374</v>
      </c>
      <c r="F81" s="88"/>
      <c r="G81" s="88" t="s">
        <v>379</v>
      </c>
      <c r="H81" s="88" t="s">
        <v>162</v>
      </c>
      <c r="I81" s="123">
        <v>285</v>
      </c>
      <c r="J81" s="123">
        <v>17423</v>
      </c>
      <c r="K81" s="123">
        <v>0</v>
      </c>
      <c r="L81" s="123">
        <v>172.11</v>
      </c>
      <c r="M81" s="118">
        <v>0</v>
      </c>
      <c r="N81" s="118">
        <v>9.3999999999999986E-3</v>
      </c>
      <c r="O81" s="118">
        <v>3.0999999999999999E-3</v>
      </c>
    </row>
    <row r="82" spans="2:15">
      <c r="B82" s="59" t="s">
        <v>469</v>
      </c>
      <c r="C82" s="88" t="s">
        <v>470</v>
      </c>
      <c r="D82" s="88" t="s">
        <v>378</v>
      </c>
      <c r="E82" s="88" t="s">
        <v>374</v>
      </c>
      <c r="F82" s="88"/>
      <c r="G82" s="88" t="s">
        <v>379</v>
      </c>
      <c r="H82" s="88" t="s">
        <v>162</v>
      </c>
      <c r="I82" s="123">
        <v>57</v>
      </c>
      <c r="J82" s="123">
        <v>18733</v>
      </c>
      <c r="K82" s="123">
        <v>0</v>
      </c>
      <c r="L82" s="123">
        <v>37.01</v>
      </c>
      <c r="M82" s="118">
        <v>0</v>
      </c>
      <c r="N82" s="118">
        <v>2E-3</v>
      </c>
      <c r="O82" s="118">
        <v>7.000000000000001E-4</v>
      </c>
    </row>
    <row r="83" spans="2:15">
      <c r="B83" s="59" t="s">
        <v>471</v>
      </c>
      <c r="C83" s="88" t="s">
        <v>472</v>
      </c>
      <c r="D83" s="88" t="s">
        <v>378</v>
      </c>
      <c r="E83" s="88" t="s">
        <v>374</v>
      </c>
      <c r="F83" s="88"/>
      <c r="G83" s="88" t="s">
        <v>382</v>
      </c>
      <c r="H83" s="88" t="s">
        <v>162</v>
      </c>
      <c r="I83" s="123">
        <v>478</v>
      </c>
      <c r="J83" s="123">
        <v>36480</v>
      </c>
      <c r="K83" s="123">
        <v>0</v>
      </c>
      <c r="L83" s="123">
        <v>604.38</v>
      </c>
      <c r="M83" s="118">
        <v>0</v>
      </c>
      <c r="N83" s="118">
        <v>3.3099999999999997E-2</v>
      </c>
      <c r="O83" s="118">
        <v>1.1000000000000001E-2</v>
      </c>
    </row>
    <row r="84" spans="2:15">
      <c r="B84" s="59" t="s">
        <v>473</v>
      </c>
      <c r="C84" s="88" t="s">
        <v>474</v>
      </c>
      <c r="D84" s="88" t="s">
        <v>378</v>
      </c>
      <c r="E84" s="88" t="s">
        <v>374</v>
      </c>
      <c r="F84" s="88"/>
      <c r="G84" s="88" t="s">
        <v>382</v>
      </c>
      <c r="H84" s="88" t="s">
        <v>162</v>
      </c>
      <c r="I84" s="123">
        <v>3514</v>
      </c>
      <c r="J84" s="123">
        <v>5983</v>
      </c>
      <c r="K84" s="123">
        <v>0</v>
      </c>
      <c r="L84" s="123">
        <v>728.7</v>
      </c>
      <c r="M84" s="118">
        <v>0</v>
      </c>
      <c r="N84" s="118">
        <v>3.9900000000000005E-2</v>
      </c>
      <c r="O84" s="118">
        <v>1.3300000000000001E-2</v>
      </c>
    </row>
    <row r="85" spans="2:15">
      <c r="B85" s="59" t="s">
        <v>475</v>
      </c>
      <c r="C85" s="88" t="s">
        <v>476</v>
      </c>
      <c r="D85" s="88" t="s">
        <v>373</v>
      </c>
      <c r="E85" s="88" t="s">
        <v>374</v>
      </c>
      <c r="F85" s="88"/>
      <c r="G85" s="88" t="s">
        <v>382</v>
      </c>
      <c r="H85" s="88" t="s">
        <v>162</v>
      </c>
      <c r="I85" s="123">
        <v>5055.5</v>
      </c>
      <c r="J85" s="123">
        <v>5152</v>
      </c>
      <c r="K85" s="123">
        <v>0</v>
      </c>
      <c r="L85" s="123">
        <v>902.75</v>
      </c>
      <c r="M85" s="118">
        <v>0</v>
      </c>
      <c r="N85" s="118">
        <v>4.9400000000000006E-2</v>
      </c>
      <c r="O85" s="118">
        <v>1.6399999999999998E-2</v>
      </c>
    </row>
    <row r="86" spans="2:15">
      <c r="B86" s="59" t="s">
        <v>477</v>
      </c>
      <c r="C86" s="88" t="s">
        <v>478</v>
      </c>
      <c r="D86" s="88" t="s">
        <v>378</v>
      </c>
      <c r="E86" s="88" t="s">
        <v>374</v>
      </c>
      <c r="F86" s="88"/>
      <c r="G86" s="88" t="s">
        <v>382</v>
      </c>
      <c r="H86" s="88" t="s">
        <v>162</v>
      </c>
      <c r="I86" s="123">
        <v>237</v>
      </c>
      <c r="J86" s="123">
        <v>37991</v>
      </c>
      <c r="K86" s="123">
        <v>0</v>
      </c>
      <c r="L86" s="123">
        <v>312.07</v>
      </c>
      <c r="M86" s="118">
        <v>0</v>
      </c>
      <c r="N86" s="118">
        <v>1.7100000000000001E-2</v>
      </c>
      <c r="O86" s="118">
        <v>5.6999999999999993E-3</v>
      </c>
    </row>
    <row r="87" spans="2:15">
      <c r="B87" s="59" t="s">
        <v>479</v>
      </c>
      <c r="C87" s="88" t="s">
        <v>480</v>
      </c>
      <c r="D87" s="88" t="s">
        <v>378</v>
      </c>
      <c r="E87" s="88" t="s">
        <v>374</v>
      </c>
      <c r="F87" s="88"/>
      <c r="G87" s="88" t="s">
        <v>382</v>
      </c>
      <c r="H87" s="88" t="s">
        <v>162</v>
      </c>
      <c r="I87" s="123">
        <v>1049</v>
      </c>
      <c r="J87" s="123">
        <v>9121</v>
      </c>
      <c r="K87" s="123">
        <v>0</v>
      </c>
      <c r="L87" s="123">
        <v>331.62</v>
      </c>
      <c r="M87" s="118">
        <v>0</v>
      </c>
      <c r="N87" s="118">
        <v>1.8100000000000002E-2</v>
      </c>
      <c r="O87" s="118">
        <v>6.0000000000000001E-3</v>
      </c>
    </row>
    <row r="88" spans="2:15">
      <c r="B88" s="122" t="s">
        <v>481</v>
      </c>
      <c r="C88" s="88" t="s">
        <v>482</v>
      </c>
      <c r="D88" s="88" t="s">
        <v>378</v>
      </c>
      <c r="E88" s="88" t="s">
        <v>374</v>
      </c>
      <c r="F88" s="88"/>
      <c r="G88" s="88" t="s">
        <v>382</v>
      </c>
      <c r="H88" s="88" t="s">
        <v>162</v>
      </c>
      <c r="I88" s="123">
        <v>1425</v>
      </c>
      <c r="J88" s="123">
        <v>4664</v>
      </c>
      <c r="K88" s="123">
        <v>0</v>
      </c>
      <c r="L88" s="123">
        <v>230.36</v>
      </c>
      <c r="M88" s="118">
        <v>0</v>
      </c>
      <c r="N88" s="118">
        <v>1.26E-2</v>
      </c>
      <c r="O88" s="118">
        <v>4.1999999999999997E-3</v>
      </c>
    </row>
    <row r="89" spans="2:15">
      <c r="B89" s="120" t="s">
        <v>247</v>
      </c>
      <c r="E89" s="1"/>
      <c r="F89" s="1"/>
      <c r="G89" s="1"/>
    </row>
    <row r="90" spans="2:15">
      <c r="B90" s="120" t="s">
        <v>131</v>
      </c>
      <c r="E90" s="1"/>
      <c r="F90" s="1"/>
      <c r="G90" s="1"/>
    </row>
    <row r="91" spans="2:15">
      <c r="B91" s="120" t="s">
        <v>243</v>
      </c>
      <c r="E91" s="1"/>
      <c r="F91" s="1"/>
      <c r="G91" s="1"/>
    </row>
    <row r="92" spans="2:15">
      <c r="B92" s="120" t="s">
        <v>244</v>
      </c>
      <c r="E92" s="1"/>
      <c r="F92" s="1"/>
      <c r="G92" s="1"/>
    </row>
    <row r="93" spans="2:15">
      <c r="B93" s="136" t="s">
        <v>254</v>
      </c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 ht="18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 ht="18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 ht="18">
      <c r="B363" s="3"/>
    </row>
  </sheetData>
  <mergeCells count="3">
    <mergeCell ref="B6:O6"/>
    <mergeCell ref="B7:O7"/>
    <mergeCell ref="B93:O93"/>
  </mergeCells>
  <phoneticPr fontId="4" type="noConversion"/>
  <dataValidations count="4">
    <dataValidation type="list" allowBlank="1" showInputMessage="1" showErrorMessage="1" sqref="E37:E92 E94:E357" xr:uid="{00000000-0002-0000-0500-000000000000}">
      <formula1>$BF$6:$BF$23</formula1>
    </dataValidation>
    <dataValidation type="list" allowBlank="1" showInputMessage="1" showErrorMessage="1" sqref="H37:H92 H94:H357" xr:uid="{00000000-0002-0000-0500-000001000000}">
      <formula1>$BJ$6:$BJ$19</formula1>
    </dataValidation>
    <dataValidation type="list" allowBlank="1" showInputMessage="1" showErrorMessage="1" sqref="G94:G363 G37:G92" xr:uid="{00000000-0002-0000-0500-000002000000}">
      <formula1>$BH$6:$BH$29</formula1>
    </dataValidation>
    <dataValidation allowBlank="1" showInputMessage="1" showErrorMessage="1" sqref="B91" xr:uid="{00000000-0002-0000-0500-000003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55.54296875" style="2" customWidth="1"/>
    <col min="3" max="3" width="15.7265625" style="2" bestFit="1" customWidth="1"/>
    <col min="4" max="4" width="10.54296875" style="2" bestFit="1" customWidth="1"/>
    <col min="5" max="5" width="8.54296875" style="2" customWidth="1"/>
    <col min="6" max="6" width="9.7265625" style="2" bestFit="1" customWidth="1"/>
    <col min="7" max="7" width="12.54296875" style="2" bestFit="1" customWidth="1"/>
    <col min="8" max="8" width="16.1796875" style="1" customWidth="1"/>
    <col min="9" max="9" width="10.81640625" style="1" bestFit="1" customWidth="1"/>
    <col min="10" max="10" width="12.453125" style="1" customWidth="1"/>
    <col min="11" max="11" width="13.1796875" style="1" customWidth="1"/>
    <col min="12" max="14" width="11.1796875" style="1" customWidth="1"/>
    <col min="15" max="15" width="7.54296875" style="1" customWidth="1"/>
    <col min="16" max="16" width="6.7265625" style="1" customWidth="1"/>
    <col min="17" max="17" width="7.7265625" style="1" customWidth="1"/>
    <col min="18" max="18" width="7.1796875" style="1" customWidth="1"/>
    <col min="19" max="19" width="6" style="1" customWidth="1"/>
    <col min="20" max="20" width="7.81640625" style="1" customWidth="1"/>
    <col min="21" max="21" width="8.1796875" style="1" customWidth="1"/>
    <col min="22" max="22" width="6.26953125" style="1" customWidth="1"/>
    <col min="23" max="23" width="8" style="1" customWidth="1"/>
    <col min="24" max="24" width="8.7265625" style="1" customWidth="1"/>
    <col min="25" max="25" width="10" style="1" customWidth="1"/>
    <col min="26" max="26" width="9.54296875" style="1" customWidth="1"/>
    <col min="27" max="27" width="6.1796875" style="1" customWidth="1"/>
    <col min="28" max="29" width="5.7265625" style="1" customWidth="1"/>
    <col min="30" max="30" width="6.81640625" style="1" customWidth="1"/>
    <col min="31" max="31" width="6.453125" style="1" customWidth="1"/>
    <col min="32" max="32" width="6.7265625" style="1" customWidth="1"/>
    <col min="33" max="33" width="7.26953125" style="1" customWidth="1"/>
    <col min="34" max="45" width="5.7265625" style="1" customWidth="1"/>
    <col min="46" max="16384" width="9.179687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BK6" s="3"/>
    </row>
    <row r="7" spans="2:63" ht="26.25" customHeight="1">
      <c r="B7" s="149" t="s">
        <v>263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  <c r="BH7" s="3"/>
      <c r="BK7" s="3"/>
    </row>
    <row r="8" spans="2:63" s="3" customFormat="1" ht="46.5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241</v>
      </c>
      <c r="K8" s="24" t="s">
        <v>72</v>
      </c>
      <c r="L8" s="24" t="s">
        <v>66</v>
      </c>
      <c r="M8" s="47" t="s">
        <v>168</v>
      </c>
      <c r="N8" s="25" t="s">
        <v>170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248</v>
      </c>
      <c r="I9" s="26" t="s">
        <v>73</v>
      </c>
      <c r="J9" s="26" t="s">
        <v>240</v>
      </c>
      <c r="K9" s="26" t="s">
        <v>240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256</v>
      </c>
      <c r="C11" s="83"/>
      <c r="D11" s="83"/>
      <c r="E11" s="83"/>
      <c r="F11" s="83"/>
      <c r="G11" s="83"/>
      <c r="H11" s="82">
        <v>572604.15</v>
      </c>
      <c r="I11" s="82"/>
      <c r="J11" s="82">
        <v>3.7280000000000002</v>
      </c>
      <c r="K11" s="82">
        <v>8909.59</v>
      </c>
      <c r="L11" s="113"/>
      <c r="M11" s="113"/>
      <c r="N11" s="113">
        <v>0.16200000000000001</v>
      </c>
      <c r="O11" s="5"/>
      <c r="BH11" s="1"/>
      <c r="BI11" s="3"/>
      <c r="BK11" s="1"/>
    </row>
    <row r="12" spans="2:63" customFormat="1" ht="15.5">
      <c r="B12" s="56" t="s">
        <v>230</v>
      </c>
      <c r="C12" s="86"/>
      <c r="D12" s="86"/>
      <c r="E12" s="86"/>
      <c r="F12" s="86"/>
      <c r="G12" s="86"/>
      <c r="H12" s="89">
        <v>541677.9</v>
      </c>
      <c r="I12" s="89"/>
      <c r="J12" s="89"/>
      <c r="K12" s="89">
        <v>5051.72</v>
      </c>
      <c r="L12" s="114"/>
      <c r="M12" s="114"/>
      <c r="N12" s="114">
        <v>9.1899999999999996E-2</v>
      </c>
    </row>
    <row r="13" spans="2:63" customFormat="1" ht="15.5">
      <c r="B13" s="56" t="s">
        <v>257</v>
      </c>
      <c r="C13" s="86"/>
      <c r="D13" s="86"/>
      <c r="E13" s="86"/>
      <c r="F13" s="86"/>
      <c r="G13" s="86"/>
      <c r="H13" s="89">
        <v>96853</v>
      </c>
      <c r="I13" s="89"/>
      <c r="J13" s="89"/>
      <c r="K13" s="89">
        <v>1428.34</v>
      </c>
      <c r="L13" s="114"/>
      <c r="M13" s="114"/>
      <c r="N13" s="114">
        <v>2.6000000000000002E-2</v>
      </c>
    </row>
    <row r="14" spans="2:63" customFormat="1" ht="15.5">
      <c r="B14" s="59" t="s">
        <v>483</v>
      </c>
      <c r="C14" s="88">
        <v>1148980</v>
      </c>
      <c r="D14" s="88" t="s">
        <v>140</v>
      </c>
      <c r="E14" s="88">
        <v>1829</v>
      </c>
      <c r="F14" s="88" t="s">
        <v>484</v>
      </c>
      <c r="G14" s="88" t="s">
        <v>163</v>
      </c>
      <c r="H14" s="123">
        <v>31002</v>
      </c>
      <c r="I14" s="123">
        <v>1535</v>
      </c>
      <c r="J14" s="123">
        <v>0</v>
      </c>
      <c r="K14" s="123">
        <v>475.88</v>
      </c>
      <c r="L14" s="118">
        <v>0</v>
      </c>
      <c r="M14" s="118">
        <v>5.3399999999999996E-2</v>
      </c>
      <c r="N14" s="118">
        <v>8.6999999999999994E-3</v>
      </c>
    </row>
    <row r="15" spans="2:63" customFormat="1" ht="15.5">
      <c r="B15" s="59" t="s">
        <v>485</v>
      </c>
      <c r="C15" s="88">
        <v>1148642</v>
      </c>
      <c r="D15" s="88" t="s">
        <v>140</v>
      </c>
      <c r="E15" s="88">
        <v>1750</v>
      </c>
      <c r="F15" s="88" t="s">
        <v>484</v>
      </c>
      <c r="G15" s="88" t="s">
        <v>163</v>
      </c>
      <c r="H15" s="123">
        <v>7464</v>
      </c>
      <c r="I15" s="123">
        <v>1150</v>
      </c>
      <c r="J15" s="123">
        <v>0</v>
      </c>
      <c r="K15" s="123">
        <v>85.84</v>
      </c>
      <c r="L15" s="118">
        <v>0</v>
      </c>
      <c r="M15" s="118">
        <v>9.5999999999999992E-3</v>
      </c>
      <c r="N15" s="118">
        <v>1.6000000000000001E-3</v>
      </c>
    </row>
    <row r="16" spans="2:63" customFormat="1" ht="15.5">
      <c r="B16" s="59" t="s">
        <v>486</v>
      </c>
      <c r="C16" s="88">
        <v>1148832</v>
      </c>
      <c r="D16" s="88" t="s">
        <v>140</v>
      </c>
      <c r="E16" s="88">
        <v>2064</v>
      </c>
      <c r="F16" s="88" t="s">
        <v>484</v>
      </c>
      <c r="G16" s="88" t="s">
        <v>163</v>
      </c>
      <c r="H16" s="123">
        <v>13074</v>
      </c>
      <c r="I16" s="123">
        <v>376.8</v>
      </c>
      <c r="J16" s="123">
        <v>0</v>
      </c>
      <c r="K16" s="123">
        <v>49.26</v>
      </c>
      <c r="L16" s="118">
        <v>0</v>
      </c>
      <c r="M16" s="118">
        <v>5.5000000000000005E-3</v>
      </c>
      <c r="N16" s="118">
        <v>8.9999999999999998E-4</v>
      </c>
    </row>
    <row r="17" spans="2:14" customFormat="1" ht="15.5">
      <c r="B17" s="59" t="s">
        <v>487</v>
      </c>
      <c r="C17" s="88">
        <v>1150184</v>
      </c>
      <c r="D17" s="88" t="s">
        <v>140</v>
      </c>
      <c r="E17" s="88">
        <v>1804</v>
      </c>
      <c r="F17" s="88" t="s">
        <v>484</v>
      </c>
      <c r="G17" s="88" t="s">
        <v>163</v>
      </c>
      <c r="H17" s="123">
        <v>34814</v>
      </c>
      <c r="I17" s="123">
        <v>1814</v>
      </c>
      <c r="J17" s="123">
        <v>0</v>
      </c>
      <c r="K17" s="123">
        <v>631.53</v>
      </c>
      <c r="L17" s="118">
        <v>0</v>
      </c>
      <c r="M17" s="118">
        <v>7.0900000000000005E-2</v>
      </c>
      <c r="N17" s="118">
        <v>1.15E-2</v>
      </c>
    </row>
    <row r="18" spans="2:14" customFormat="1" ht="15.5">
      <c r="B18" s="59" t="s">
        <v>488</v>
      </c>
      <c r="C18" s="88">
        <v>1150259</v>
      </c>
      <c r="D18" s="88" t="s">
        <v>140</v>
      </c>
      <c r="E18" s="88">
        <v>1735</v>
      </c>
      <c r="F18" s="88" t="s">
        <v>484</v>
      </c>
      <c r="G18" s="88" t="s">
        <v>163</v>
      </c>
      <c r="H18" s="123">
        <v>10499</v>
      </c>
      <c r="I18" s="123">
        <v>1770</v>
      </c>
      <c r="J18" s="123">
        <v>0</v>
      </c>
      <c r="K18" s="123">
        <v>185.83</v>
      </c>
      <c r="L18" s="118">
        <v>0</v>
      </c>
      <c r="M18" s="118">
        <v>2.0899999999999998E-2</v>
      </c>
      <c r="N18" s="118">
        <v>3.4000000000000002E-3</v>
      </c>
    </row>
    <row r="19" spans="2:14" customFormat="1" ht="15.5">
      <c r="B19" s="56" t="s">
        <v>258</v>
      </c>
      <c r="C19" s="86"/>
      <c r="D19" s="86"/>
      <c r="E19" s="86"/>
      <c r="F19" s="86"/>
      <c r="G19" s="86"/>
      <c r="H19" s="89">
        <v>2785</v>
      </c>
      <c r="I19" s="89"/>
      <c r="J19" s="89"/>
      <c r="K19" s="89">
        <v>314.51</v>
      </c>
      <c r="L19" s="114"/>
      <c r="M19" s="114"/>
      <c r="N19" s="114">
        <v>5.6999999999999993E-3</v>
      </c>
    </row>
    <row r="20" spans="2:14" customFormat="1" ht="15.5">
      <c r="B20" s="59" t="s">
        <v>489</v>
      </c>
      <c r="C20" s="88">
        <v>1149830</v>
      </c>
      <c r="D20" s="88" t="s">
        <v>140</v>
      </c>
      <c r="E20" s="88">
        <v>1750</v>
      </c>
      <c r="F20" s="88" t="s">
        <v>484</v>
      </c>
      <c r="G20" s="88" t="s">
        <v>163</v>
      </c>
      <c r="H20" s="123">
        <v>1706</v>
      </c>
      <c r="I20" s="123">
        <v>11320</v>
      </c>
      <c r="J20" s="123">
        <v>0</v>
      </c>
      <c r="K20" s="123">
        <v>193.12</v>
      </c>
      <c r="L20" s="118">
        <v>0</v>
      </c>
      <c r="M20" s="118">
        <v>2.1700000000000001E-2</v>
      </c>
      <c r="N20" s="118">
        <v>3.4999999999999996E-3</v>
      </c>
    </row>
    <row r="21" spans="2:14" customFormat="1" ht="15.5">
      <c r="B21" s="59" t="s">
        <v>490</v>
      </c>
      <c r="C21" s="88">
        <v>1143825</v>
      </c>
      <c r="D21" s="88" t="s">
        <v>140</v>
      </c>
      <c r="E21" s="88">
        <v>1750</v>
      </c>
      <c r="F21" s="88" t="s">
        <v>484</v>
      </c>
      <c r="G21" s="88" t="s">
        <v>163</v>
      </c>
      <c r="H21" s="123">
        <v>1079</v>
      </c>
      <c r="I21" s="123">
        <v>11250</v>
      </c>
      <c r="J21" s="123">
        <v>0</v>
      </c>
      <c r="K21" s="123">
        <v>121.39</v>
      </c>
      <c r="L21" s="118">
        <v>0</v>
      </c>
      <c r="M21" s="118">
        <v>1.3600000000000001E-2</v>
      </c>
      <c r="N21" s="118">
        <v>2.2000000000000001E-3</v>
      </c>
    </row>
    <row r="22" spans="2:14" customFormat="1" ht="15.5">
      <c r="B22" s="56" t="s">
        <v>259</v>
      </c>
      <c r="C22" s="86"/>
      <c r="D22" s="86"/>
      <c r="E22" s="86"/>
      <c r="F22" s="86"/>
      <c r="G22" s="86"/>
      <c r="H22" s="89">
        <v>442039.9</v>
      </c>
      <c r="I22" s="89"/>
      <c r="J22" s="89"/>
      <c r="K22" s="89">
        <v>3308.87</v>
      </c>
      <c r="L22" s="114"/>
      <c r="M22" s="114"/>
      <c r="N22" s="114">
        <v>6.0199999999999997E-2</v>
      </c>
    </row>
    <row r="23" spans="2:14" customFormat="1" ht="15.5">
      <c r="B23" s="59" t="s">
        <v>491</v>
      </c>
      <c r="C23" s="88">
        <v>1150606</v>
      </c>
      <c r="D23" s="88" t="s">
        <v>140</v>
      </c>
      <c r="E23" s="88">
        <v>1747</v>
      </c>
      <c r="F23" s="88" t="s">
        <v>492</v>
      </c>
      <c r="G23" s="88" t="s">
        <v>163</v>
      </c>
      <c r="H23" s="123">
        <v>379380</v>
      </c>
      <c r="I23" s="123">
        <v>330.94</v>
      </c>
      <c r="J23" s="123">
        <v>0</v>
      </c>
      <c r="K23" s="123">
        <v>1255.52</v>
      </c>
      <c r="L23" s="118">
        <v>0</v>
      </c>
      <c r="M23" s="118">
        <v>0.1409</v>
      </c>
      <c r="N23" s="118">
        <v>2.2799999999999997E-2</v>
      </c>
    </row>
    <row r="24" spans="2:14" customFormat="1" ht="15.5">
      <c r="B24" s="59" t="s">
        <v>493</v>
      </c>
      <c r="C24" s="88">
        <v>1145960</v>
      </c>
      <c r="D24" s="88" t="s">
        <v>140</v>
      </c>
      <c r="E24" s="88">
        <v>1733</v>
      </c>
      <c r="F24" s="88" t="s">
        <v>492</v>
      </c>
      <c r="G24" s="88" t="s">
        <v>163</v>
      </c>
      <c r="H24" s="123">
        <v>20051.900000000001</v>
      </c>
      <c r="I24" s="123">
        <v>3321.67</v>
      </c>
      <c r="J24" s="123">
        <v>0</v>
      </c>
      <c r="K24" s="123">
        <v>666.06</v>
      </c>
      <c r="L24" s="118">
        <v>0</v>
      </c>
      <c r="M24" s="118">
        <v>7.4800000000000005E-2</v>
      </c>
      <c r="N24" s="118">
        <v>1.21E-2</v>
      </c>
    </row>
    <row r="25" spans="2:14" customFormat="1" ht="15.5">
      <c r="B25" s="59" t="s">
        <v>494</v>
      </c>
      <c r="C25" s="88">
        <v>1144690</v>
      </c>
      <c r="D25" s="88" t="s">
        <v>140</v>
      </c>
      <c r="E25" s="88">
        <v>1750</v>
      </c>
      <c r="F25" s="88" t="s">
        <v>492</v>
      </c>
      <c r="G25" s="88" t="s">
        <v>163</v>
      </c>
      <c r="H25" s="123">
        <v>42608</v>
      </c>
      <c r="I25" s="123">
        <v>3255.95</v>
      </c>
      <c r="J25" s="123">
        <v>0</v>
      </c>
      <c r="K25" s="123">
        <v>1387.3</v>
      </c>
      <c r="L25" s="118">
        <v>0</v>
      </c>
      <c r="M25" s="118">
        <v>0.15570000000000001</v>
      </c>
      <c r="N25" s="118">
        <v>2.52E-2</v>
      </c>
    </row>
    <row r="26" spans="2:14" customFormat="1" ht="15.5">
      <c r="B26" s="56" t="s">
        <v>260</v>
      </c>
      <c r="C26" s="86"/>
      <c r="D26" s="86"/>
      <c r="E26" s="86"/>
      <c r="F26" s="86"/>
      <c r="G26" s="86"/>
      <c r="H26" s="89"/>
      <c r="I26" s="89"/>
      <c r="J26" s="89"/>
      <c r="K26" s="89"/>
      <c r="L26" s="114"/>
      <c r="M26" s="114"/>
      <c r="N26" s="114"/>
    </row>
    <row r="27" spans="2:14" customFormat="1" ht="15.5">
      <c r="B27" s="59" t="s">
        <v>266</v>
      </c>
      <c r="C27" s="88"/>
      <c r="D27" s="88"/>
      <c r="E27" s="88"/>
      <c r="F27" s="88"/>
      <c r="G27" s="88"/>
      <c r="H27" s="123"/>
      <c r="I27" s="123"/>
      <c r="J27" s="123"/>
      <c r="K27" s="123"/>
      <c r="L27" s="118"/>
      <c r="M27" s="118">
        <v>0</v>
      </c>
      <c r="N27" s="118"/>
    </row>
    <row r="28" spans="2:14" customFormat="1" ht="15.5">
      <c r="B28" s="56" t="s">
        <v>70</v>
      </c>
      <c r="C28" s="86"/>
      <c r="D28" s="86"/>
      <c r="E28" s="86"/>
      <c r="F28" s="86"/>
      <c r="G28" s="86"/>
      <c r="H28" s="89"/>
      <c r="I28" s="89"/>
      <c r="J28" s="89"/>
      <c r="K28" s="89"/>
      <c r="L28" s="114"/>
      <c r="M28" s="114"/>
      <c r="N28" s="114"/>
    </row>
    <row r="29" spans="2:14" customFormat="1" ht="15.5">
      <c r="B29" s="59" t="s">
        <v>266</v>
      </c>
      <c r="C29" s="88"/>
      <c r="D29" s="88"/>
      <c r="E29" s="88"/>
      <c r="F29" s="88"/>
      <c r="G29" s="88"/>
      <c r="H29" s="123"/>
      <c r="I29" s="123"/>
      <c r="J29" s="123"/>
      <c r="K29" s="123"/>
      <c r="L29" s="118"/>
      <c r="M29" s="118">
        <v>0</v>
      </c>
      <c r="N29" s="118"/>
    </row>
    <row r="30" spans="2:14" customFormat="1" ht="15.5">
      <c r="B30" s="56" t="s">
        <v>80</v>
      </c>
      <c r="C30" s="86"/>
      <c r="D30" s="86"/>
      <c r="E30" s="86"/>
      <c r="F30" s="86"/>
      <c r="G30" s="86"/>
      <c r="H30" s="89"/>
      <c r="I30" s="89"/>
      <c r="J30" s="89"/>
      <c r="K30" s="89"/>
      <c r="L30" s="114"/>
      <c r="M30" s="114"/>
      <c r="N30" s="114"/>
    </row>
    <row r="31" spans="2:14" customFormat="1" ht="15.5">
      <c r="B31" s="59" t="s">
        <v>266</v>
      </c>
      <c r="C31" s="88"/>
      <c r="D31" s="88"/>
      <c r="E31" s="88"/>
      <c r="F31" s="88"/>
      <c r="G31" s="88"/>
      <c r="H31" s="123"/>
      <c r="I31" s="123"/>
      <c r="J31" s="123"/>
      <c r="K31" s="123"/>
      <c r="L31" s="118"/>
      <c r="M31" s="118">
        <v>0</v>
      </c>
      <c r="N31" s="118"/>
    </row>
    <row r="32" spans="2:14" customFormat="1" ht="15.5">
      <c r="B32" s="56" t="s">
        <v>229</v>
      </c>
      <c r="C32" s="86"/>
      <c r="D32" s="86"/>
      <c r="E32" s="86"/>
      <c r="F32" s="86"/>
      <c r="G32" s="86"/>
      <c r="H32" s="89">
        <v>30926.25</v>
      </c>
      <c r="I32" s="89"/>
      <c r="J32" s="89">
        <v>3.7280000000000002</v>
      </c>
      <c r="K32" s="89">
        <v>3857.87</v>
      </c>
      <c r="L32" s="114"/>
      <c r="M32" s="114"/>
      <c r="N32" s="114">
        <v>7.0199999999999999E-2</v>
      </c>
    </row>
    <row r="33" spans="2:14" customFormat="1" ht="15.5">
      <c r="B33" s="56" t="s">
        <v>261</v>
      </c>
      <c r="C33" s="86"/>
      <c r="D33" s="86"/>
      <c r="E33" s="86"/>
      <c r="F33" s="86"/>
      <c r="G33" s="86"/>
      <c r="H33" s="89">
        <v>30926.25</v>
      </c>
      <c r="I33" s="89"/>
      <c r="J33" s="89">
        <v>3.7280000000000002</v>
      </c>
      <c r="K33" s="89">
        <v>3857.87</v>
      </c>
      <c r="L33" s="114"/>
      <c r="M33" s="114"/>
      <c r="N33" s="114">
        <v>7.0199999999999999E-2</v>
      </c>
    </row>
    <row r="34" spans="2:14" customFormat="1" ht="15.5">
      <c r="B34" s="59" t="s">
        <v>495</v>
      </c>
      <c r="C34" s="88" t="s">
        <v>496</v>
      </c>
      <c r="D34" s="88" t="s">
        <v>373</v>
      </c>
      <c r="E34" s="88"/>
      <c r="F34" s="88" t="s">
        <v>484</v>
      </c>
      <c r="G34" s="88" t="s">
        <v>162</v>
      </c>
      <c r="H34" s="123">
        <v>325.5</v>
      </c>
      <c r="I34" s="123">
        <v>5404</v>
      </c>
      <c r="J34" s="123">
        <v>0</v>
      </c>
      <c r="K34" s="123">
        <v>60.97</v>
      </c>
      <c r="L34" s="118">
        <v>0</v>
      </c>
      <c r="M34" s="118">
        <v>6.8000000000000005E-3</v>
      </c>
      <c r="N34" s="118">
        <v>1.1000000000000001E-3</v>
      </c>
    </row>
    <row r="35" spans="2:14" customFormat="1" ht="15.5">
      <c r="B35" s="59" t="s">
        <v>497</v>
      </c>
      <c r="C35" s="88" t="s">
        <v>498</v>
      </c>
      <c r="D35" s="88" t="s">
        <v>373</v>
      </c>
      <c r="E35" s="88"/>
      <c r="F35" s="88" t="s">
        <v>484</v>
      </c>
      <c r="G35" s="88" t="s">
        <v>162</v>
      </c>
      <c r="H35" s="123">
        <v>570</v>
      </c>
      <c r="I35" s="123">
        <v>12771</v>
      </c>
      <c r="J35" s="123">
        <v>0</v>
      </c>
      <c r="K35" s="123">
        <v>252.31</v>
      </c>
      <c r="L35" s="118">
        <v>0</v>
      </c>
      <c r="M35" s="118">
        <v>2.8300000000000002E-2</v>
      </c>
      <c r="N35" s="118">
        <v>4.5999999999999999E-3</v>
      </c>
    </row>
    <row r="36" spans="2:14" customFormat="1" ht="15.5">
      <c r="B36" s="59" t="s">
        <v>499</v>
      </c>
      <c r="C36" s="88" t="s">
        <v>500</v>
      </c>
      <c r="D36" s="88" t="s">
        <v>373</v>
      </c>
      <c r="E36" s="88"/>
      <c r="F36" s="88" t="s">
        <v>484</v>
      </c>
      <c r="G36" s="88" t="s">
        <v>162</v>
      </c>
      <c r="H36" s="123">
        <v>327.5</v>
      </c>
      <c r="I36" s="123">
        <v>5864</v>
      </c>
      <c r="J36" s="123">
        <v>0</v>
      </c>
      <c r="K36" s="123">
        <v>66.56</v>
      </c>
      <c r="L36" s="118">
        <v>0</v>
      </c>
      <c r="M36" s="118">
        <v>7.4999999999999997E-3</v>
      </c>
      <c r="N36" s="118">
        <v>1.1999999999999999E-3</v>
      </c>
    </row>
    <row r="37" spans="2:14" customFormat="1" ht="15.5">
      <c r="B37" s="59" t="s">
        <v>501</v>
      </c>
      <c r="C37" s="88" t="s">
        <v>502</v>
      </c>
      <c r="D37" s="88" t="s">
        <v>373</v>
      </c>
      <c r="E37" s="88"/>
      <c r="F37" s="88" t="s">
        <v>484</v>
      </c>
      <c r="G37" s="88" t="s">
        <v>162</v>
      </c>
      <c r="H37" s="123">
        <v>488.5</v>
      </c>
      <c r="I37" s="123">
        <v>10007</v>
      </c>
      <c r="J37" s="123">
        <v>0</v>
      </c>
      <c r="K37" s="123">
        <v>169.43</v>
      </c>
      <c r="L37" s="118">
        <v>0</v>
      </c>
      <c r="M37" s="118">
        <v>1.9E-2</v>
      </c>
      <c r="N37" s="118">
        <v>3.0999999999999999E-3</v>
      </c>
    </row>
    <row r="38" spans="2:14" customFormat="1" ht="15.5">
      <c r="B38" s="59" t="s">
        <v>503</v>
      </c>
      <c r="C38" s="88" t="s">
        <v>504</v>
      </c>
      <c r="D38" s="88" t="s">
        <v>373</v>
      </c>
      <c r="E38" s="88"/>
      <c r="F38" s="88" t="s">
        <v>484</v>
      </c>
      <c r="G38" s="88" t="s">
        <v>162</v>
      </c>
      <c r="H38" s="123">
        <v>2147</v>
      </c>
      <c r="I38" s="123">
        <v>2711</v>
      </c>
      <c r="J38" s="123">
        <v>0</v>
      </c>
      <c r="K38" s="123">
        <v>201.74</v>
      </c>
      <c r="L38" s="118">
        <v>0</v>
      </c>
      <c r="M38" s="118">
        <v>2.2599999999999999E-2</v>
      </c>
      <c r="N38" s="118">
        <v>3.7000000000000002E-3</v>
      </c>
    </row>
    <row r="39" spans="2:14" customFormat="1" ht="15.5">
      <c r="B39" s="59" t="s">
        <v>505</v>
      </c>
      <c r="C39" s="88" t="s">
        <v>506</v>
      </c>
      <c r="D39" s="88" t="s">
        <v>378</v>
      </c>
      <c r="E39" s="88"/>
      <c r="F39" s="88" t="s">
        <v>484</v>
      </c>
      <c r="G39" s="88" t="s">
        <v>162</v>
      </c>
      <c r="H39" s="123">
        <v>385.75</v>
      </c>
      <c r="I39" s="123">
        <v>12111</v>
      </c>
      <c r="J39" s="123">
        <v>0</v>
      </c>
      <c r="K39" s="123">
        <v>161.93</v>
      </c>
      <c r="L39" s="118">
        <v>0</v>
      </c>
      <c r="M39" s="118">
        <v>1.8200000000000001E-2</v>
      </c>
      <c r="N39" s="118">
        <v>2.8999999999999998E-3</v>
      </c>
    </row>
    <row r="40" spans="2:14" customFormat="1" ht="15.5">
      <c r="B40" s="59" t="s">
        <v>507</v>
      </c>
      <c r="C40" s="88" t="s">
        <v>508</v>
      </c>
      <c r="D40" s="88" t="s">
        <v>378</v>
      </c>
      <c r="E40" s="88"/>
      <c r="F40" s="88" t="s">
        <v>484</v>
      </c>
      <c r="G40" s="88" t="s">
        <v>162</v>
      </c>
      <c r="H40" s="123">
        <v>183.5</v>
      </c>
      <c r="I40" s="123">
        <v>24760</v>
      </c>
      <c r="J40" s="123">
        <v>0.307</v>
      </c>
      <c r="K40" s="123">
        <v>157.78</v>
      </c>
      <c r="L40" s="118">
        <v>0</v>
      </c>
      <c r="M40" s="118">
        <v>1.77E-2</v>
      </c>
      <c r="N40" s="118">
        <v>2.8999999999999998E-3</v>
      </c>
    </row>
    <row r="41" spans="2:14" customFormat="1" ht="15.5">
      <c r="B41" s="59" t="s">
        <v>509</v>
      </c>
      <c r="C41" s="88" t="s">
        <v>510</v>
      </c>
      <c r="D41" s="88" t="s">
        <v>373</v>
      </c>
      <c r="E41" s="88"/>
      <c r="F41" s="88" t="s">
        <v>484</v>
      </c>
      <c r="G41" s="88" t="s">
        <v>162</v>
      </c>
      <c r="H41" s="123">
        <v>191</v>
      </c>
      <c r="I41" s="123">
        <v>25787</v>
      </c>
      <c r="J41" s="123">
        <v>0.374</v>
      </c>
      <c r="K41" s="123">
        <v>171.09</v>
      </c>
      <c r="L41" s="118">
        <v>0</v>
      </c>
      <c r="M41" s="118">
        <v>1.9199999999999998E-2</v>
      </c>
      <c r="N41" s="118">
        <v>3.0999999999999999E-3</v>
      </c>
    </row>
    <row r="42" spans="2:14" customFormat="1" ht="15.5">
      <c r="B42" s="59" t="s">
        <v>511</v>
      </c>
      <c r="C42" s="88" t="s">
        <v>512</v>
      </c>
      <c r="D42" s="88" t="s">
        <v>373</v>
      </c>
      <c r="E42" s="88"/>
      <c r="F42" s="88" t="s">
        <v>484</v>
      </c>
      <c r="G42" s="88" t="s">
        <v>162</v>
      </c>
      <c r="H42" s="123">
        <v>763</v>
      </c>
      <c r="I42" s="123">
        <v>30836</v>
      </c>
      <c r="J42" s="123">
        <v>3.0470000000000002</v>
      </c>
      <c r="K42" s="123">
        <v>818.52</v>
      </c>
      <c r="L42" s="118">
        <v>0</v>
      </c>
      <c r="M42" s="118">
        <v>9.1899999999999996E-2</v>
      </c>
      <c r="N42" s="118">
        <v>1.49E-2</v>
      </c>
    </row>
    <row r="43" spans="2:14" customFormat="1" ht="15.5">
      <c r="B43" s="59" t="s">
        <v>513</v>
      </c>
      <c r="C43" s="88" t="s">
        <v>514</v>
      </c>
      <c r="D43" s="88" t="s">
        <v>373</v>
      </c>
      <c r="E43" s="88"/>
      <c r="F43" s="88" t="s">
        <v>484</v>
      </c>
      <c r="G43" s="88" t="s">
        <v>162</v>
      </c>
      <c r="H43" s="123">
        <v>381</v>
      </c>
      <c r="I43" s="123">
        <v>3839</v>
      </c>
      <c r="J43" s="123">
        <v>0</v>
      </c>
      <c r="K43" s="123">
        <v>50.7</v>
      </c>
      <c r="L43" s="118">
        <v>0</v>
      </c>
      <c r="M43" s="118">
        <v>5.6999999999999993E-3</v>
      </c>
      <c r="N43" s="118">
        <v>8.9999999999999998E-4</v>
      </c>
    </row>
    <row r="44" spans="2:14" customFormat="1" ht="15.5">
      <c r="B44" s="59" t="s">
        <v>515</v>
      </c>
      <c r="C44" s="88" t="s">
        <v>516</v>
      </c>
      <c r="D44" s="88" t="s">
        <v>373</v>
      </c>
      <c r="E44" s="88"/>
      <c r="F44" s="88" t="s">
        <v>484</v>
      </c>
      <c r="G44" s="88" t="s">
        <v>162</v>
      </c>
      <c r="H44" s="123">
        <v>489</v>
      </c>
      <c r="I44" s="123">
        <v>10449</v>
      </c>
      <c r="J44" s="123">
        <v>0</v>
      </c>
      <c r="K44" s="123">
        <v>177.1</v>
      </c>
      <c r="L44" s="118">
        <v>0</v>
      </c>
      <c r="M44" s="118">
        <v>1.9900000000000001E-2</v>
      </c>
      <c r="N44" s="118">
        <v>3.2000000000000002E-3</v>
      </c>
    </row>
    <row r="45" spans="2:14" customFormat="1" ht="15.5">
      <c r="B45" s="59" t="s">
        <v>517</v>
      </c>
      <c r="C45" s="88" t="s">
        <v>518</v>
      </c>
      <c r="D45" s="88" t="s">
        <v>373</v>
      </c>
      <c r="E45" s="88"/>
      <c r="F45" s="88" t="s">
        <v>484</v>
      </c>
      <c r="G45" s="88" t="s">
        <v>162</v>
      </c>
      <c r="H45" s="123">
        <v>22800</v>
      </c>
      <c r="I45" s="123">
        <v>1665</v>
      </c>
      <c r="J45" s="123">
        <v>0</v>
      </c>
      <c r="K45" s="123">
        <v>1315.76</v>
      </c>
      <c r="L45" s="118">
        <v>0</v>
      </c>
      <c r="M45" s="118">
        <v>0.1477</v>
      </c>
      <c r="N45" s="118">
        <v>2.3900000000000001E-2</v>
      </c>
    </row>
    <row r="46" spans="2:14" customFormat="1" ht="15.5">
      <c r="B46" s="59" t="s">
        <v>519</v>
      </c>
      <c r="C46" s="88" t="s">
        <v>520</v>
      </c>
      <c r="D46" s="88" t="s">
        <v>373</v>
      </c>
      <c r="E46" s="88"/>
      <c r="F46" s="88" t="s">
        <v>484</v>
      </c>
      <c r="G46" s="88" t="s">
        <v>162</v>
      </c>
      <c r="H46" s="123">
        <v>139.5</v>
      </c>
      <c r="I46" s="123">
        <v>3999</v>
      </c>
      <c r="J46" s="123">
        <v>0</v>
      </c>
      <c r="K46" s="123">
        <v>19.34</v>
      </c>
      <c r="L46" s="118">
        <v>0</v>
      </c>
      <c r="M46" s="118">
        <v>2.2000000000000001E-3</v>
      </c>
      <c r="N46" s="118">
        <v>4.0000000000000002E-4</v>
      </c>
    </row>
    <row r="47" spans="2:14" customFormat="1" ht="15.5">
      <c r="B47" s="59" t="s">
        <v>521</v>
      </c>
      <c r="C47" s="88" t="s">
        <v>522</v>
      </c>
      <c r="D47" s="88" t="s">
        <v>373</v>
      </c>
      <c r="E47" s="88"/>
      <c r="F47" s="88" t="s">
        <v>484</v>
      </c>
      <c r="G47" s="88" t="s">
        <v>162</v>
      </c>
      <c r="H47" s="123">
        <v>1154</v>
      </c>
      <c r="I47" s="123">
        <v>2408</v>
      </c>
      <c r="J47" s="123">
        <v>0</v>
      </c>
      <c r="K47" s="123">
        <v>96.31</v>
      </c>
      <c r="L47" s="118">
        <v>0</v>
      </c>
      <c r="M47" s="118">
        <v>1.0800000000000001E-2</v>
      </c>
      <c r="N47" s="118">
        <v>1.8E-3</v>
      </c>
    </row>
    <row r="48" spans="2:14" customFormat="1" ht="15.5">
      <c r="B48" s="59" t="s">
        <v>523</v>
      </c>
      <c r="C48" s="88" t="s">
        <v>524</v>
      </c>
      <c r="D48" s="88" t="s">
        <v>373</v>
      </c>
      <c r="E48" s="88"/>
      <c r="F48" s="88" t="s">
        <v>484</v>
      </c>
      <c r="G48" s="88" t="s">
        <v>162</v>
      </c>
      <c r="H48" s="123">
        <v>581</v>
      </c>
      <c r="I48" s="123">
        <v>6870</v>
      </c>
      <c r="J48" s="123">
        <v>0</v>
      </c>
      <c r="K48" s="123">
        <v>138.34</v>
      </c>
      <c r="L48" s="118">
        <v>0</v>
      </c>
      <c r="M48" s="118">
        <v>1.55E-2</v>
      </c>
      <c r="N48" s="118">
        <v>2.5000000000000001E-3</v>
      </c>
    </row>
    <row r="49" spans="2:14" customFormat="1" ht="15.5">
      <c r="B49" s="56" t="s">
        <v>262</v>
      </c>
      <c r="C49" s="86"/>
      <c r="D49" s="86"/>
      <c r="E49" s="86"/>
      <c r="F49" s="86"/>
      <c r="G49" s="86"/>
      <c r="H49" s="89"/>
      <c r="I49" s="89"/>
      <c r="J49" s="89"/>
      <c r="K49" s="89"/>
      <c r="L49" s="114"/>
      <c r="M49" s="114"/>
      <c r="N49" s="114"/>
    </row>
    <row r="50" spans="2:14">
      <c r="B50" s="59" t="s">
        <v>266</v>
      </c>
      <c r="C50" s="88"/>
      <c r="D50" s="88"/>
      <c r="E50" s="88"/>
      <c r="F50" s="88"/>
      <c r="G50" s="88"/>
      <c r="H50" s="123"/>
      <c r="I50" s="123"/>
      <c r="J50" s="123"/>
      <c r="K50" s="123"/>
      <c r="L50" s="118"/>
      <c r="M50" s="118">
        <v>0</v>
      </c>
      <c r="N50" s="118"/>
    </row>
    <row r="51" spans="2:14">
      <c r="B51" s="56" t="s">
        <v>70</v>
      </c>
      <c r="C51" s="86"/>
      <c r="D51" s="86"/>
      <c r="E51" s="86"/>
      <c r="F51" s="86"/>
      <c r="G51" s="86"/>
      <c r="H51" s="89"/>
      <c r="I51" s="89"/>
      <c r="J51" s="89"/>
      <c r="K51" s="89"/>
      <c r="L51" s="114"/>
      <c r="M51" s="114"/>
      <c r="N51" s="114"/>
    </row>
    <row r="52" spans="2:14">
      <c r="B52" s="59" t="s">
        <v>266</v>
      </c>
      <c r="C52" s="88"/>
      <c r="D52" s="88"/>
      <c r="E52" s="88"/>
      <c r="F52" s="88"/>
      <c r="G52" s="88"/>
      <c r="H52" s="123"/>
      <c r="I52" s="123"/>
      <c r="J52" s="123"/>
      <c r="K52" s="123"/>
      <c r="L52" s="118"/>
      <c r="M52" s="118">
        <v>0</v>
      </c>
      <c r="N52" s="118"/>
    </row>
    <row r="53" spans="2:14">
      <c r="B53" s="56" t="s">
        <v>80</v>
      </c>
      <c r="C53" s="86"/>
      <c r="D53" s="86"/>
      <c r="E53" s="86"/>
      <c r="F53" s="86"/>
      <c r="G53" s="86"/>
      <c r="H53" s="89"/>
      <c r="I53" s="89"/>
      <c r="J53" s="89"/>
      <c r="K53" s="89"/>
      <c r="L53" s="114"/>
      <c r="M53" s="114"/>
      <c r="N53" s="114"/>
    </row>
    <row r="54" spans="2:14">
      <c r="B54" s="122" t="s">
        <v>266</v>
      </c>
      <c r="C54" s="88"/>
      <c r="D54" s="88"/>
      <c r="E54" s="88"/>
      <c r="F54" s="88"/>
      <c r="G54" s="88"/>
      <c r="H54" s="123"/>
      <c r="I54" s="123"/>
      <c r="J54" s="123"/>
      <c r="K54" s="123"/>
      <c r="L54" s="118"/>
      <c r="M54" s="118">
        <v>0</v>
      </c>
      <c r="N54" s="118"/>
    </row>
    <row r="55" spans="2:14">
      <c r="B55" s="120" t="s">
        <v>247</v>
      </c>
      <c r="D55" s="1"/>
      <c r="E55" s="1"/>
      <c r="F55" s="1"/>
      <c r="G55" s="1"/>
    </row>
    <row r="56" spans="2:14">
      <c r="B56" s="120" t="s">
        <v>131</v>
      </c>
      <c r="D56" s="1"/>
      <c r="E56" s="1"/>
      <c r="F56" s="1"/>
      <c r="G56" s="1"/>
    </row>
    <row r="57" spans="2:14">
      <c r="B57" s="120" t="s">
        <v>243</v>
      </c>
      <c r="D57" s="1"/>
      <c r="E57" s="1"/>
      <c r="F57" s="1"/>
      <c r="G57" s="1"/>
    </row>
    <row r="58" spans="2:14">
      <c r="B58" s="120" t="s">
        <v>244</v>
      </c>
      <c r="D58" s="1"/>
      <c r="E58" s="1"/>
      <c r="F58" s="1"/>
      <c r="G58" s="1"/>
    </row>
    <row r="59" spans="2:14">
      <c r="B59" s="109" t="s">
        <v>245</v>
      </c>
      <c r="D59" s="1"/>
      <c r="E59" s="1"/>
      <c r="F59" s="1"/>
      <c r="G59" s="1"/>
    </row>
    <row r="60" spans="2:14">
      <c r="B60" s="136" t="s">
        <v>254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 ht="18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0:N60"/>
  </mergeCells>
  <phoneticPr fontId="4" type="noConversion"/>
  <dataValidations count="1">
    <dataValidation allowBlank="1" showInputMessage="1" showErrorMessage="1" sqref="J5:J7 J10:J11 K5:XFD11 A5:I11 A50:A1048576 O50:XFD1048576 B61:N1048576 B50:N59" xr:uid="{00000000-0002-0000-06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view="pageBreakPreview" zoomScale="85" zoomScaleNormal="100" zoomScaleSheetLayoutView="85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5.54296875" style="2" bestFit="1" customWidth="1"/>
    <col min="4" max="4" width="10.54296875" style="2" bestFit="1" customWidth="1"/>
    <col min="5" max="5" width="10.1796875" style="2" customWidth="1"/>
    <col min="6" max="6" width="9.7265625" style="1" bestFit="1" customWidth="1"/>
    <col min="7" max="7" width="5.54296875" style="1" customWidth="1"/>
    <col min="8" max="8" width="8.7265625" style="1" bestFit="1" customWidth="1"/>
    <col min="9" max="9" width="12.54296875" style="1" bestFit="1" customWidth="1"/>
    <col min="10" max="10" width="11.81640625" style="1" bestFit="1" customWidth="1"/>
    <col min="11" max="11" width="14.54296875" style="1" customWidth="1"/>
    <col min="12" max="12" width="11.81640625" style="1" bestFit="1" customWidth="1"/>
    <col min="13" max="15" width="11.1796875" style="1" customWidth="1"/>
    <col min="16" max="16" width="7.54296875" style="1" customWidth="1"/>
    <col min="17" max="17" width="6.7265625" style="1" customWidth="1"/>
    <col min="18" max="18" width="7.7265625" style="1" customWidth="1"/>
    <col min="19" max="19" width="7.1796875" style="1" customWidth="1"/>
    <col min="20" max="20" width="6" style="1" customWidth="1"/>
    <col min="21" max="21" width="7.81640625" style="1" customWidth="1"/>
    <col min="22" max="22" width="8.1796875" style="1" customWidth="1"/>
    <col min="23" max="23" width="6.26953125" style="1" customWidth="1"/>
    <col min="24" max="24" width="8" style="1" customWidth="1"/>
    <col min="25" max="25" width="8.7265625" style="1" customWidth="1"/>
    <col min="26" max="26" width="10" style="1" customWidth="1"/>
    <col min="27" max="27" width="9.54296875" style="1" customWidth="1"/>
    <col min="28" max="28" width="6.1796875" style="1" customWidth="1"/>
    <col min="29" max="30" width="5.7265625" style="1" customWidth="1"/>
    <col min="31" max="31" width="6.81640625" style="1" customWidth="1"/>
    <col min="32" max="32" width="6.453125" style="1" customWidth="1"/>
    <col min="33" max="33" width="6.7265625" style="1" customWidth="1"/>
    <col min="34" max="34" width="7.26953125" style="1" customWidth="1"/>
    <col min="35" max="46" width="5.7265625" style="1" customWidth="1"/>
    <col min="47" max="16384" width="9.17968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5" ht="26.25" customHeight="1">
      <c r="B7" s="149" t="s">
        <v>110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M7" s="3"/>
    </row>
    <row r="8" spans="2:65" s="3" customFormat="1" ht="46.5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246</v>
      </c>
      <c r="K8" s="24" t="s">
        <v>242</v>
      </c>
      <c r="L8" s="24" t="s">
        <v>72</v>
      </c>
      <c r="M8" s="24" t="s">
        <v>66</v>
      </c>
      <c r="N8" s="47" t="s">
        <v>168</v>
      </c>
      <c r="O8" s="25" t="s">
        <v>170</v>
      </c>
      <c r="Q8" s="1"/>
      <c r="BH8" s="1"/>
      <c r="BI8" s="1"/>
    </row>
    <row r="9" spans="2:65" s="3" customFormat="1" ht="20">
      <c r="B9" s="14"/>
      <c r="C9" s="15"/>
      <c r="D9" s="15"/>
      <c r="E9" s="15"/>
      <c r="F9" s="15"/>
      <c r="G9" s="15"/>
      <c r="H9" s="15"/>
      <c r="I9" s="15"/>
      <c r="J9" s="26" t="s">
        <v>248</v>
      </c>
      <c r="K9" s="26" t="s">
        <v>73</v>
      </c>
      <c r="L9" s="26" t="s">
        <v>240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1311.8</v>
      </c>
      <c r="K11" s="82"/>
      <c r="L11" s="82">
        <v>1600.01</v>
      </c>
      <c r="M11" s="113"/>
      <c r="N11" s="113"/>
      <c r="O11" s="113">
        <v>2.9100000000000001E-2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5">
      <c r="B14" s="64" t="s">
        <v>266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5">
      <c r="B15" s="58" t="s">
        <v>525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5">
      <c r="B16" s="64" t="s">
        <v>266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5" customFormat="1" ht="15.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5" customFormat="1" ht="15.5">
      <c r="B18" s="64" t="s">
        <v>266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5" customFormat="1" ht="15.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5" customFormat="1" ht="15.5">
      <c r="B20" s="64" t="s">
        <v>266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5" customFormat="1" ht="15.5">
      <c r="B21" s="58" t="s">
        <v>229</v>
      </c>
      <c r="C21" s="86"/>
      <c r="D21" s="86"/>
      <c r="E21" s="86"/>
      <c r="F21" s="86"/>
      <c r="G21" s="86"/>
      <c r="H21" s="86"/>
      <c r="I21" s="86"/>
      <c r="J21" s="89">
        <v>1311.8</v>
      </c>
      <c r="K21" s="89"/>
      <c r="L21" s="89">
        <v>1600.01</v>
      </c>
      <c r="M21" s="114"/>
      <c r="N21" s="114"/>
      <c r="O21" s="114">
        <v>2.9100000000000001E-2</v>
      </c>
    </row>
    <row r="22" spans="2:15" customFormat="1" ht="15.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5" customFormat="1" ht="15.5">
      <c r="B23" s="64" t="s">
        <v>266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5" customFormat="1" ht="15.5">
      <c r="B24" s="58" t="s">
        <v>525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5">
      <c r="B25" s="64" t="s">
        <v>266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1311.8</v>
      </c>
      <c r="K26" s="89"/>
      <c r="L26" s="89">
        <v>1600.01</v>
      </c>
      <c r="M26" s="114"/>
      <c r="N26" s="114"/>
      <c r="O26" s="114">
        <v>2.9100000000000001E-2</v>
      </c>
    </row>
    <row r="27" spans="2:15">
      <c r="B27" s="64" t="s">
        <v>526</v>
      </c>
      <c r="C27" s="88" t="s">
        <v>527</v>
      </c>
      <c r="D27" s="88" t="s">
        <v>26</v>
      </c>
      <c r="E27" s="88">
        <v>7634</v>
      </c>
      <c r="F27" s="88" t="s">
        <v>484</v>
      </c>
      <c r="G27" s="88">
        <v>0</v>
      </c>
      <c r="H27" s="88" t="s">
        <v>282</v>
      </c>
      <c r="I27" s="88" t="s">
        <v>162</v>
      </c>
      <c r="J27" s="123">
        <v>163.25</v>
      </c>
      <c r="K27" s="123">
        <v>451872.81800000003</v>
      </c>
      <c r="L27" s="123">
        <v>737.68</v>
      </c>
      <c r="M27" s="118">
        <v>0</v>
      </c>
      <c r="N27" s="118">
        <v>0.46100000000000002</v>
      </c>
      <c r="O27" s="118">
        <v>1.34E-2</v>
      </c>
    </row>
    <row r="28" spans="2:15">
      <c r="B28" s="64" t="s">
        <v>528</v>
      </c>
      <c r="C28" s="88">
        <v>6200562</v>
      </c>
      <c r="D28" s="88" t="s">
        <v>26</v>
      </c>
      <c r="E28" s="88">
        <v>6467</v>
      </c>
      <c r="F28" s="88" t="s">
        <v>484</v>
      </c>
      <c r="G28" s="88">
        <v>0</v>
      </c>
      <c r="H28" s="88" t="s">
        <v>282</v>
      </c>
      <c r="I28" s="88" t="s">
        <v>163</v>
      </c>
      <c r="J28" s="123">
        <v>52.27</v>
      </c>
      <c r="K28" s="123">
        <v>316577.50799999997</v>
      </c>
      <c r="L28" s="123">
        <v>165.48</v>
      </c>
      <c r="M28" s="118">
        <v>0</v>
      </c>
      <c r="N28" s="118">
        <v>0.10339999999999999</v>
      </c>
      <c r="O28" s="118">
        <v>3.0000000000000001E-3</v>
      </c>
    </row>
    <row r="29" spans="2:15">
      <c r="B29" s="64" t="s">
        <v>529</v>
      </c>
      <c r="C29" s="88" t="s">
        <v>530</v>
      </c>
      <c r="D29" s="88" t="s">
        <v>26</v>
      </c>
      <c r="E29" s="88">
        <v>5617</v>
      </c>
      <c r="F29" s="88" t="s">
        <v>484</v>
      </c>
      <c r="G29" s="88">
        <v>0</v>
      </c>
      <c r="H29" s="88" t="s">
        <v>282</v>
      </c>
      <c r="I29" s="88" t="s">
        <v>162</v>
      </c>
      <c r="J29" s="123">
        <v>1096.28</v>
      </c>
      <c r="K29" s="123">
        <v>63564.915000000001</v>
      </c>
      <c r="L29" s="123">
        <v>696.85</v>
      </c>
      <c r="M29" s="118">
        <v>0</v>
      </c>
      <c r="N29" s="118">
        <v>0.4355</v>
      </c>
      <c r="O29" s="118">
        <v>1.2699999999999999E-2</v>
      </c>
    </row>
    <row r="30" spans="2:15">
      <c r="B30" s="58" t="s">
        <v>70</v>
      </c>
      <c r="C30" s="86"/>
      <c r="D30" s="86"/>
      <c r="E30" s="86"/>
      <c r="F30" s="86"/>
      <c r="G30" s="86"/>
      <c r="H30" s="86"/>
      <c r="I30" s="86"/>
      <c r="J30" s="89"/>
      <c r="K30" s="89"/>
      <c r="L30" s="89"/>
      <c r="M30" s="114"/>
      <c r="N30" s="114"/>
      <c r="O30" s="114"/>
    </row>
    <row r="31" spans="2:15">
      <c r="B31" s="125" t="s">
        <v>266</v>
      </c>
      <c r="C31" s="88"/>
      <c r="D31" s="88"/>
      <c r="E31" s="88"/>
      <c r="F31" s="88"/>
      <c r="G31" s="88"/>
      <c r="H31" s="88"/>
      <c r="I31" s="88"/>
      <c r="J31" s="123"/>
      <c r="K31" s="123"/>
      <c r="L31" s="123"/>
      <c r="M31" s="118"/>
      <c r="N31" s="118"/>
      <c r="O31" s="118"/>
    </row>
    <row r="32" spans="2:15">
      <c r="B32" s="120" t="s">
        <v>247</v>
      </c>
      <c r="D32" s="1"/>
      <c r="E32" s="1"/>
    </row>
    <row r="33" spans="2:15">
      <c r="B33" s="120" t="s">
        <v>131</v>
      </c>
      <c r="D33" s="1"/>
      <c r="E33" s="1"/>
    </row>
    <row r="34" spans="2:15">
      <c r="B34" s="120" t="s">
        <v>243</v>
      </c>
      <c r="C34" s="1"/>
      <c r="D34" s="1"/>
      <c r="E34" s="1"/>
    </row>
    <row r="35" spans="2:15">
      <c r="B35" s="120" t="s">
        <v>244</v>
      </c>
      <c r="C35" s="1"/>
      <c r="D35" s="1"/>
      <c r="E35" s="1"/>
    </row>
    <row r="36" spans="2:15">
      <c r="B36" s="136" t="s">
        <v>254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 ht="18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25:O35 B37:O1048576" xr:uid="{00000000-0002-0000-07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A7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54296875" style="2" bestFit="1" customWidth="1"/>
    <col min="5" max="5" width="9.7265625" style="2" bestFit="1" customWidth="1"/>
    <col min="6" max="6" width="5.54296875" style="1" customWidth="1"/>
    <col min="7" max="7" width="8.453125" style="1" customWidth="1"/>
    <col min="8" max="8" width="7" style="1" customWidth="1"/>
    <col min="9" max="9" width="7.453125" style="1" customWidth="1"/>
    <col min="10" max="12" width="11.1796875" style="1" customWidth="1"/>
    <col min="13" max="13" width="7.7265625" style="1" customWidth="1"/>
    <col min="14" max="14" width="7.1796875" style="1" customWidth="1"/>
    <col min="15" max="15" width="6" style="1" customWidth="1"/>
    <col min="16" max="16" width="7.81640625" style="1" customWidth="1"/>
    <col min="17" max="17" width="8.1796875" style="1" customWidth="1"/>
    <col min="18" max="18" width="6.26953125" style="1" customWidth="1"/>
    <col min="19" max="19" width="8" style="1" customWidth="1"/>
    <col min="20" max="20" width="8.7265625" style="1" customWidth="1"/>
    <col min="21" max="21" width="10" style="1" customWidth="1"/>
    <col min="22" max="22" width="9.54296875" style="1" customWidth="1"/>
    <col min="23" max="23" width="6.1796875" style="1" customWidth="1"/>
    <col min="24" max="25" width="5.7265625" style="1" customWidth="1"/>
    <col min="26" max="26" width="6.81640625" style="1" customWidth="1"/>
    <col min="27" max="27" width="6.453125" style="1" customWidth="1"/>
    <col min="28" max="28" width="6.7265625" style="1" customWidth="1"/>
    <col min="29" max="29" width="7.26953125" style="1" customWidth="1"/>
    <col min="30" max="41" width="5.7265625" style="1" customWidth="1"/>
    <col min="42" max="16384" width="9.17968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60" ht="26.25" customHeight="1">
      <c r="B7" s="149" t="s">
        <v>111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H7" s="3"/>
    </row>
    <row r="8" spans="1:60" s="3" customFormat="1" ht="46.5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BD8" s="1"/>
      <c r="BE8" s="1"/>
    </row>
    <row r="9" spans="1:60" s="3" customFormat="1" ht="20"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531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5">
      <c r="B13" s="65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5">
      <c r="B14" s="58" t="s">
        <v>231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5">
      <c r="B15" s="126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254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5"/>
    <row r="22" spans="1:12" customFormat="1" ht="12.5"/>
    <row r="23" spans="1:12" customFormat="1" ht="12.5"/>
    <row r="24" spans="1:12" customFormat="1" ht="12.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7265625" style="2" bestFit="1" customWidth="1"/>
    <col min="4" max="4" width="10.54296875" style="2" bestFit="1" customWidth="1"/>
    <col min="5" max="5" width="9.7265625" style="2" bestFit="1" customWidth="1"/>
    <col min="6" max="6" width="12.54296875" style="1" bestFit="1" customWidth="1"/>
    <col min="7" max="7" width="9.26953125" style="1" bestFit="1" customWidth="1"/>
    <col min="8" max="8" width="11.81640625" style="1" bestFit="1" customWidth="1"/>
    <col min="9" max="9" width="9.26953125" style="1" bestFit="1" customWidth="1"/>
    <col min="10" max="12" width="11.1796875" style="1" customWidth="1"/>
    <col min="13" max="13" width="7.542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61" ht="26.25" customHeight="1">
      <c r="B7" s="149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I7" s="3"/>
    </row>
    <row r="8" spans="2:61" s="3" customFormat="1" ht="46.5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M8" s="1"/>
      <c r="BE8" s="1"/>
      <c r="BF8" s="1"/>
    </row>
    <row r="9" spans="2:61" s="3" customFormat="1" ht="20">
      <c r="B9" s="14"/>
      <c r="C9" s="24"/>
      <c r="D9" s="24"/>
      <c r="E9" s="24"/>
      <c r="F9" s="24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>
        <v>-42</v>
      </c>
      <c r="H11" s="82"/>
      <c r="I11" s="82">
        <v>-56.63</v>
      </c>
      <c r="J11" s="113"/>
      <c r="K11" s="113"/>
      <c r="L11" s="113">
        <v>-1E-3</v>
      </c>
      <c r="BD11" s="1"/>
      <c r="BE11" s="3"/>
      <c r="BF11" s="1"/>
      <c r="BH11" s="1"/>
    </row>
    <row r="12" spans="2:61" customFormat="1" ht="15.5">
      <c r="B12" s="56" t="s">
        <v>230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5">
      <c r="B13" s="56" t="s">
        <v>217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5">
      <c r="B14" s="59" t="s">
        <v>266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5">
      <c r="B15" s="56" t="s">
        <v>532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5">
      <c r="B16" s="59" t="s">
        <v>266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5">
      <c r="B17" s="56" t="s">
        <v>218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5">
      <c r="B18" s="59" t="s">
        <v>266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5">
      <c r="B19" s="56" t="s">
        <v>70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5">
      <c r="B20" s="59" t="s">
        <v>266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5">
      <c r="B21" s="56" t="s">
        <v>229</v>
      </c>
      <c r="C21" s="86"/>
      <c r="D21" s="86"/>
      <c r="E21" s="86"/>
      <c r="F21" s="86"/>
      <c r="G21" s="89">
        <v>-42</v>
      </c>
      <c r="H21" s="89"/>
      <c r="I21" s="89">
        <v>-56.63</v>
      </c>
      <c r="J21" s="114"/>
      <c r="K21" s="114"/>
      <c r="L21" s="114">
        <v>-1E-3</v>
      </c>
    </row>
    <row r="22" spans="2:12" customFormat="1" ht="15.5">
      <c r="B22" s="56" t="s">
        <v>217</v>
      </c>
      <c r="C22" s="86"/>
      <c r="D22" s="86"/>
      <c r="E22" s="86"/>
      <c r="F22" s="86"/>
      <c r="G22" s="89">
        <v>-42</v>
      </c>
      <c r="H22" s="89"/>
      <c r="I22" s="89">
        <v>-56.63</v>
      </c>
      <c r="J22" s="114"/>
      <c r="K22" s="114"/>
      <c r="L22" s="114">
        <v>-1E-3</v>
      </c>
    </row>
    <row r="23" spans="2:12" customFormat="1" ht="15.5">
      <c r="B23" s="59" t="s">
        <v>533</v>
      </c>
      <c r="C23" s="88">
        <v>8832800</v>
      </c>
      <c r="D23" s="132" t="s">
        <v>378</v>
      </c>
      <c r="E23" s="88" t="s">
        <v>534</v>
      </c>
      <c r="F23" s="88" t="s">
        <v>162</v>
      </c>
      <c r="G23" s="123">
        <v>-19</v>
      </c>
      <c r="H23" s="123">
        <v>17000</v>
      </c>
      <c r="I23" s="123">
        <v>-11.2</v>
      </c>
      <c r="J23" s="118">
        <v>0</v>
      </c>
      <c r="K23" s="118">
        <v>0.19769999999999999</v>
      </c>
      <c r="L23" s="118">
        <v>-2.0000000000000001E-4</v>
      </c>
    </row>
    <row r="24" spans="2:12" customFormat="1" ht="15.5">
      <c r="B24" s="59" t="s">
        <v>535</v>
      </c>
      <c r="C24" s="88">
        <v>8832941</v>
      </c>
      <c r="D24" s="132" t="s">
        <v>378</v>
      </c>
      <c r="E24" s="88" t="s">
        <v>534</v>
      </c>
      <c r="F24" s="88" t="s">
        <v>162</v>
      </c>
      <c r="G24" s="123">
        <v>-2</v>
      </c>
      <c r="H24" s="123">
        <v>201000</v>
      </c>
      <c r="I24" s="123">
        <v>-13.93</v>
      </c>
      <c r="J24" s="118">
        <v>0</v>
      </c>
      <c r="K24" s="118">
        <v>0.24600000000000002</v>
      </c>
      <c r="L24" s="118">
        <v>-2.9999999999999997E-4</v>
      </c>
    </row>
    <row r="25" spans="2:12" customFormat="1" ht="15.5">
      <c r="B25" s="59" t="s">
        <v>536</v>
      </c>
      <c r="C25" s="88">
        <v>8832818</v>
      </c>
      <c r="D25" s="132" t="s">
        <v>378</v>
      </c>
      <c r="E25" s="88" t="s">
        <v>534</v>
      </c>
      <c r="F25" s="88" t="s">
        <v>162</v>
      </c>
      <c r="G25" s="123">
        <v>-10</v>
      </c>
      <c r="H25" s="123">
        <v>33100</v>
      </c>
      <c r="I25" s="123">
        <v>-11.47</v>
      </c>
      <c r="J25" s="118">
        <v>0</v>
      </c>
      <c r="K25" s="118">
        <v>0.2026</v>
      </c>
      <c r="L25" s="118">
        <v>-2.0000000000000001E-4</v>
      </c>
    </row>
    <row r="26" spans="2:12" customFormat="1" ht="15.5">
      <c r="B26" s="59" t="s">
        <v>537</v>
      </c>
      <c r="C26" s="88">
        <v>8833048</v>
      </c>
      <c r="D26" s="132" t="s">
        <v>378</v>
      </c>
      <c r="E26" s="88" t="s">
        <v>534</v>
      </c>
      <c r="F26" s="88" t="s">
        <v>162</v>
      </c>
      <c r="G26" s="123">
        <v>-5</v>
      </c>
      <c r="H26" s="123">
        <v>28000</v>
      </c>
      <c r="I26" s="123">
        <v>-4.8499999999999996</v>
      </c>
      <c r="J26" s="118">
        <v>0</v>
      </c>
      <c r="K26" s="118">
        <v>8.5699999999999998E-2</v>
      </c>
      <c r="L26" s="118">
        <v>-1E-4</v>
      </c>
    </row>
    <row r="27" spans="2:12" customFormat="1" ht="15.5">
      <c r="B27" s="59" t="s">
        <v>538</v>
      </c>
      <c r="C27" s="88">
        <v>8832792</v>
      </c>
      <c r="D27" s="132" t="s">
        <v>378</v>
      </c>
      <c r="E27" s="88" t="s">
        <v>534</v>
      </c>
      <c r="F27" s="88" t="s">
        <v>162</v>
      </c>
      <c r="G27" s="123">
        <v>-6</v>
      </c>
      <c r="H27" s="123">
        <v>73000</v>
      </c>
      <c r="I27" s="123">
        <v>-15.18</v>
      </c>
      <c r="J27" s="118">
        <v>0</v>
      </c>
      <c r="K27" s="118">
        <v>0.2681</v>
      </c>
      <c r="L27" s="118">
        <v>-2.9999999999999997E-4</v>
      </c>
    </row>
    <row r="28" spans="2:12" customFormat="1" ht="15.5">
      <c r="B28" s="56" t="s">
        <v>222</v>
      </c>
      <c r="C28" s="86"/>
      <c r="D28" s="86"/>
      <c r="E28" s="86"/>
      <c r="F28" s="86"/>
      <c r="G28" s="89"/>
      <c r="H28" s="89"/>
      <c r="I28" s="89"/>
      <c r="J28" s="114"/>
      <c r="K28" s="114"/>
      <c r="L28" s="114"/>
    </row>
    <row r="29" spans="2:12" customFormat="1" ht="15.5">
      <c r="B29" s="59" t="s">
        <v>266</v>
      </c>
      <c r="C29" s="88"/>
      <c r="D29" s="88"/>
      <c r="E29" s="88"/>
      <c r="F29" s="88"/>
      <c r="G29" s="123"/>
      <c r="H29" s="123"/>
      <c r="I29" s="123"/>
      <c r="J29" s="118"/>
      <c r="K29" s="118"/>
      <c r="L29" s="118"/>
    </row>
    <row r="30" spans="2:12" customFormat="1" ht="15.5">
      <c r="B30" s="56" t="s">
        <v>218</v>
      </c>
      <c r="C30" s="86"/>
      <c r="D30" s="86"/>
      <c r="E30" s="86"/>
      <c r="F30" s="86"/>
      <c r="G30" s="89"/>
      <c r="H30" s="89"/>
      <c r="I30" s="89"/>
      <c r="J30" s="114"/>
      <c r="K30" s="114"/>
      <c r="L30" s="114"/>
    </row>
    <row r="31" spans="2:12" customFormat="1" ht="15.5">
      <c r="B31" s="59" t="s">
        <v>266</v>
      </c>
      <c r="C31" s="88"/>
      <c r="D31" s="88"/>
      <c r="E31" s="88"/>
      <c r="F31" s="88"/>
      <c r="G31" s="123"/>
      <c r="H31" s="123"/>
      <c r="I31" s="123"/>
      <c r="J31" s="118"/>
      <c r="K31" s="118"/>
      <c r="L31" s="118"/>
    </row>
    <row r="32" spans="2:12" customFormat="1" ht="15.5">
      <c r="B32" s="56" t="s">
        <v>219</v>
      </c>
      <c r="C32" s="86"/>
      <c r="D32" s="86"/>
      <c r="E32" s="86"/>
      <c r="F32" s="86"/>
      <c r="G32" s="89"/>
      <c r="H32" s="89"/>
      <c r="I32" s="89"/>
      <c r="J32" s="114"/>
      <c r="K32" s="114"/>
      <c r="L32" s="114"/>
    </row>
    <row r="33" spans="1:12" customFormat="1" ht="15.5">
      <c r="B33" s="59" t="s">
        <v>266</v>
      </c>
      <c r="C33" s="88"/>
      <c r="D33" s="88"/>
      <c r="E33" s="88"/>
      <c r="F33" s="88"/>
      <c r="G33" s="123"/>
      <c r="H33" s="123"/>
      <c r="I33" s="123"/>
      <c r="J33" s="118"/>
      <c r="K33" s="118"/>
      <c r="L33" s="118"/>
    </row>
    <row r="34" spans="1:12" customFormat="1" ht="15.5">
      <c r="B34" s="56" t="s">
        <v>70</v>
      </c>
      <c r="C34" s="86"/>
      <c r="D34" s="86"/>
      <c r="E34" s="86"/>
      <c r="F34" s="86"/>
      <c r="G34" s="89"/>
      <c r="H34" s="89"/>
      <c r="I34" s="89"/>
      <c r="J34" s="114"/>
      <c r="K34" s="114"/>
      <c r="L34" s="114"/>
    </row>
    <row r="35" spans="1:12" customFormat="1" ht="15.5">
      <c r="B35" s="122" t="s">
        <v>266</v>
      </c>
      <c r="C35" s="88"/>
      <c r="D35" s="88"/>
      <c r="E35" s="88"/>
      <c r="F35" s="88"/>
      <c r="G35" s="123"/>
      <c r="H35" s="123"/>
      <c r="I35" s="123"/>
      <c r="J35" s="118"/>
      <c r="K35" s="118"/>
      <c r="L35" s="118"/>
    </row>
    <row r="36" spans="1:12" customFormat="1">
      <c r="A36" s="1"/>
      <c r="B36" s="120" t="s">
        <v>247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131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0" t="s">
        <v>243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20" t="s">
        <v>244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136" t="s">
        <v>254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</row>
    <row r="41" spans="1:12" customFormat="1" ht="12.5"/>
    <row r="42" spans="1:12" customFormat="1" ht="12.5"/>
    <row r="43" spans="1:12" customFormat="1" ht="12.5"/>
    <row r="44" spans="1:12" customFormat="1" ht="12.5"/>
    <row r="45" spans="1:12" customFormat="1" ht="12.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0:L40"/>
  </mergeCells>
  <phoneticPr fontId="4" type="noConversion"/>
  <dataValidations count="1">
    <dataValidation allowBlank="1" showInputMessage="1" showErrorMessage="1" sqref="A5:XFD11 A46:XFD1048576 A36:A40 B36:L39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C42" sqref="C42"/>
    </sheetView>
  </sheetViews>
  <sheetFormatPr defaultColWidth="9.1796875" defaultRowHeight="18"/>
  <cols>
    <col min="1" max="1" width="6.26953125" style="2" customWidth="1"/>
    <col min="2" max="2" width="65" style="2" bestFit="1" customWidth="1"/>
    <col min="3" max="3" width="6.26953125" style="2" bestFit="1" customWidth="1"/>
    <col min="4" max="4" width="10.54296875" style="2" bestFit="1" customWidth="1"/>
    <col min="5" max="5" width="9.7265625" style="2" bestFit="1" customWidth="1"/>
    <col min="6" max="6" width="5.54296875" style="1" customWidth="1"/>
    <col min="7" max="7" width="8.453125" style="1" customWidth="1"/>
    <col min="8" max="8" width="7" style="1" customWidth="1"/>
    <col min="9" max="9" width="9.26953125" style="1" bestFit="1" customWidth="1"/>
    <col min="10" max="10" width="11.1796875" style="1" customWidth="1"/>
    <col min="11" max="11" width="11.1796875" style="3" customWidth="1"/>
    <col min="12" max="12" width="7.7265625" style="3" customWidth="1"/>
    <col min="13" max="13" width="7.1796875" style="3" customWidth="1"/>
    <col min="14" max="14" width="6" style="3" customWidth="1"/>
    <col min="15" max="15" width="7.81640625" style="3" customWidth="1"/>
    <col min="16" max="16" width="8.1796875" style="3" customWidth="1"/>
    <col min="17" max="17" width="6.26953125" style="1" customWidth="1"/>
    <col min="18" max="18" width="8" style="1" customWidth="1"/>
    <col min="19" max="19" width="8.7265625" style="1" customWidth="1"/>
    <col min="20" max="20" width="10" style="1" customWidth="1"/>
    <col min="21" max="21" width="9.54296875" style="1" customWidth="1"/>
    <col min="22" max="22" width="6.1796875" style="1" customWidth="1"/>
    <col min="23" max="24" width="5.7265625" style="1" customWidth="1"/>
    <col min="25" max="25" width="6.81640625" style="1" customWidth="1"/>
    <col min="26" max="26" width="6.453125" style="1" customWidth="1"/>
    <col min="27" max="27" width="6.7265625" style="1" customWidth="1"/>
    <col min="28" max="28" width="7.26953125" style="1" customWidth="1"/>
    <col min="29" max="40" width="5.7265625" style="1" customWidth="1"/>
    <col min="41" max="16384" width="9.17968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1"/>
      <c r="BD6" s="1" t="s">
        <v>140</v>
      </c>
      <c r="BF6" s="1" t="s">
        <v>173</v>
      </c>
      <c r="BH6" s="3" t="s">
        <v>163</v>
      </c>
    </row>
    <row r="7" spans="1:60" ht="26.25" customHeight="1">
      <c r="B7" s="149" t="s">
        <v>113</v>
      </c>
      <c r="C7" s="150"/>
      <c r="D7" s="150"/>
      <c r="E7" s="150"/>
      <c r="F7" s="150"/>
      <c r="G7" s="150"/>
      <c r="H7" s="150"/>
      <c r="I7" s="150"/>
      <c r="J7" s="150"/>
      <c r="K7" s="151"/>
      <c r="BD7" s="3" t="s">
        <v>141</v>
      </c>
      <c r="BF7" s="1" t="s">
        <v>149</v>
      </c>
      <c r="BH7" s="3" t="s">
        <v>162</v>
      </c>
    </row>
    <row r="8" spans="1:60" s="3" customFormat="1" ht="46.5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47" t="s">
        <v>168</v>
      </c>
      <c r="K8" s="25" t="s">
        <v>170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174</v>
      </c>
      <c r="BG10" s="1" t="s">
        <v>167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5">
      <c r="B12" s="56" t="s">
        <v>539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5">
      <c r="B13" s="66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5">
      <c r="B14" s="56" t="s">
        <v>540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5">
      <c r="B15" s="127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7.5">
      <c r="A20" s="2"/>
      <c r="B20" s="136" t="s">
        <v>254</v>
      </c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58" customFormat="1" ht="12.5"/>
    <row r="22" spans="1:58" customFormat="1" ht="12.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175</v>
      </c>
    </row>
    <row r="24" spans="1:58">
      <c r="C24" s="3"/>
      <c r="D24" s="3"/>
      <c r="E24" s="3"/>
      <c r="F24" s="3"/>
      <c r="G24" s="3"/>
      <c r="H24" s="3"/>
      <c r="BF24" s="1" t="s">
        <v>178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177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81640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0" width="7.26953125" style="1" bestFit="1" customWidth="1"/>
    <col min="11" max="11" width="7.54296875" style="1" bestFit="1" customWidth="1"/>
    <col min="12" max="12" width="8.26953125" style="1" customWidth="1"/>
    <col min="13" max="13" width="7" style="1" customWidth="1"/>
    <col min="14" max="14" width="9.26953125" style="1" bestFit="1" customWidth="1"/>
    <col min="15" max="17" width="11.1796875" style="1" customWidth="1"/>
    <col min="18" max="18" width="7.54296875" style="1" customWidth="1"/>
    <col min="19" max="19" width="6.7265625" style="1" customWidth="1"/>
    <col min="20" max="20" width="7.7265625" style="1" customWidth="1"/>
    <col min="21" max="21" width="7.1796875" style="1" customWidth="1"/>
    <col min="22" max="22" width="6" style="1" customWidth="1"/>
    <col min="23" max="23" width="7.81640625" style="1" customWidth="1"/>
    <col min="24" max="24" width="8.1796875" style="1" customWidth="1"/>
    <col min="25" max="25" width="6.26953125" style="1" customWidth="1"/>
    <col min="26" max="26" width="8" style="1" customWidth="1"/>
    <col min="27" max="27" width="8.7265625" style="1" customWidth="1"/>
    <col min="28" max="28" width="10" style="1" customWidth="1"/>
    <col min="29" max="29" width="9.54296875" style="1" customWidth="1"/>
    <col min="30" max="30" width="6.1796875" style="1" customWidth="1"/>
    <col min="31" max="32" width="5.7265625" style="1" customWidth="1"/>
    <col min="33" max="33" width="6.81640625" style="1" customWidth="1"/>
    <col min="34" max="34" width="6.453125" style="1" customWidth="1"/>
    <col min="35" max="35" width="6.7265625" style="1" customWidth="1"/>
    <col min="36" max="36" width="7.26953125" style="1" customWidth="1"/>
    <col min="37" max="48" width="5.7265625" style="1" customWidth="1"/>
    <col min="49" max="16384" width="9.17968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81" ht="26.25" customHeight="1">
      <c r="B7" s="149" t="s">
        <v>114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81" s="3" customFormat="1" ht="46.5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72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5">
      <c r="B14" s="59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5">
      <c r="B16" s="59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5">
      <c r="B18" s="59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5">
      <c r="B19" s="59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5">
      <c r="B20" s="59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5">
      <c r="B21" s="59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5">
      <c r="B24" s="59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5">
      <c r="B26" s="59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5">
      <c r="B28" s="59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5">
      <c r="B29" s="59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5">
      <c r="B30" s="59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5">
      <c r="B31" s="122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5"/>
    <row r="38" spans="1:17" customFormat="1" ht="12.5"/>
    <row r="39" spans="1:17" customFormat="1" ht="12.5"/>
    <row r="40" spans="1:17" customFormat="1" ht="12.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25" workbookViewId="0">
      <selection activeCell="C42" sqref="C42"/>
    </sheetView>
  </sheetViews>
  <sheetFormatPr defaultColWidth="9.1796875" defaultRowHeight="18"/>
  <cols>
    <col min="1" max="1" width="3" style="1" customWidth="1"/>
    <col min="2" max="2" width="52.81640625" style="2" bestFit="1" customWidth="1"/>
    <col min="3" max="3" width="9.26953125" style="2" customWidth="1"/>
    <col min="4" max="4" width="5.54296875" style="1" customWidth="1"/>
    <col min="5" max="5" width="5.26953125" style="1" bestFit="1" customWidth="1"/>
    <col min="6" max="6" width="11.7265625" style="1" customWidth="1"/>
    <col min="7" max="7" width="6" style="1" bestFit="1" customWidth="1"/>
    <col min="8" max="8" width="5.54296875" style="1" customWidth="1"/>
    <col min="9" max="9" width="6.26953125" style="1" customWidth="1"/>
    <col min="10" max="10" width="7.1796875" style="1" customWidth="1"/>
    <col min="11" max="11" width="7.7265625" style="1" customWidth="1"/>
    <col min="12" max="12" width="7.453125" style="1" customWidth="1"/>
    <col min="13" max="13" width="8.1796875" style="1" customWidth="1"/>
    <col min="14" max="16" width="11.1796875" style="1" customWidth="1"/>
    <col min="17" max="17" width="7.54296875" style="3" customWidth="1"/>
    <col min="18" max="18" width="6.7265625" style="3" customWidth="1"/>
    <col min="19" max="19" width="7.7265625" style="3" customWidth="1"/>
    <col min="20" max="20" width="7.1796875" style="3" customWidth="1"/>
    <col min="21" max="21" width="6" style="3" customWidth="1"/>
    <col min="22" max="22" width="7.81640625" style="3" customWidth="1"/>
    <col min="23" max="23" width="8.1796875" style="3" customWidth="1"/>
    <col min="24" max="24" width="6.26953125" style="3" customWidth="1"/>
    <col min="25" max="25" width="8" style="3" customWidth="1"/>
    <col min="26" max="26" width="8.7265625" style="3" customWidth="1"/>
    <col min="27" max="27" width="10" style="3" customWidth="1"/>
    <col min="28" max="28" width="9.54296875" style="3" customWidth="1"/>
    <col min="29" max="29" width="6.1796875" style="3" customWidth="1"/>
    <col min="30" max="31" width="5.7265625" style="3" customWidth="1"/>
    <col min="32" max="32" width="6.81640625" style="3" customWidth="1"/>
    <col min="33" max="33" width="6.453125" style="3" customWidth="1"/>
    <col min="34" max="34" width="6.7265625" style="3" customWidth="1"/>
    <col min="35" max="35" width="7.26953125" style="3" customWidth="1"/>
    <col min="36" max="39" width="5.7265625" style="3" customWidth="1"/>
    <col min="40" max="47" width="5.7265625" style="1" customWidth="1"/>
    <col min="48" max="16384" width="9.179687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72" ht="26.25" customHeight="1">
      <c r="B7" s="149" t="s">
        <v>106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72" s="3" customFormat="1" ht="46.5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246</v>
      </c>
      <c r="L8" s="24" t="s">
        <v>242</v>
      </c>
      <c r="M8" s="24" t="s">
        <v>129</v>
      </c>
      <c r="N8" s="24" t="s">
        <v>66</v>
      </c>
      <c r="O8" s="47" t="s">
        <v>168</v>
      </c>
      <c r="P8" s="25" t="s">
        <v>170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248</v>
      </c>
      <c r="L9" s="26" t="s">
        <v>73</v>
      </c>
      <c r="M9" s="26" t="s">
        <v>240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230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5">
      <c r="B13" s="66" t="s">
        <v>266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5">
      <c r="B14" s="66" t="s">
        <v>266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5">
      <c r="B15" s="66" t="s">
        <v>266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5">
      <c r="B16" s="66" t="s">
        <v>266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5">
      <c r="B17" s="66" t="s">
        <v>266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5">
      <c r="B18" s="56" t="s">
        <v>229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5">
      <c r="B19" s="56" t="s">
        <v>74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5">
      <c r="B20" s="66" t="s">
        <v>266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5">
      <c r="B21" s="56" t="s">
        <v>541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5">
      <c r="B22" s="127" t="s">
        <v>266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 ht="17.5">
      <c r="A23" s="1"/>
      <c r="B23" s="120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 ht="17.5">
      <c r="A24" s="1"/>
      <c r="B24" s="120" t="s">
        <v>243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 ht="17.5">
      <c r="A25" s="1"/>
      <c r="B25" s="120" t="s">
        <v>244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7.5">
      <c r="A26" s="1"/>
      <c r="B26" s="136" t="s">
        <v>254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customFormat="1" ht="12.5"/>
    <row r="28" spans="1:16" customFormat="1" ht="12.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6.26953125" style="2" customWidth="1"/>
    <col min="5" max="5" width="6.26953125" style="2" bestFit="1" customWidth="1"/>
    <col min="6" max="6" width="9.7265625" style="2" bestFit="1" customWidth="1"/>
    <col min="7" max="7" width="5.54296875" style="1" customWidth="1"/>
    <col min="8" max="8" width="5.26953125" style="1" bestFit="1" customWidth="1"/>
    <col min="9" max="9" width="11.7265625" style="1" customWidth="1"/>
    <col min="10" max="10" width="6" style="1" bestFit="1" customWidth="1"/>
    <col min="11" max="11" width="5.54296875" style="1" customWidth="1"/>
    <col min="12" max="13" width="7.26953125" style="1" bestFit="1" customWidth="1"/>
    <col min="14" max="14" width="7.81640625" style="1" customWidth="1"/>
    <col min="15" max="15" width="7.1796875" style="1" customWidth="1"/>
    <col min="16" max="16" width="9.26953125" style="1" bestFit="1" customWidth="1"/>
    <col min="17" max="19" width="11.1796875" style="1" customWidth="1"/>
    <col min="20" max="20" width="7.54296875" style="1" customWidth="1"/>
    <col min="21" max="21" width="6.7265625" style="1" customWidth="1"/>
    <col min="22" max="22" width="7.7265625" style="1" customWidth="1"/>
    <col min="23" max="23" width="7.1796875" style="1" customWidth="1"/>
    <col min="24" max="24" width="6" style="1" customWidth="1"/>
    <col min="25" max="25" width="7.81640625" style="1" customWidth="1"/>
    <col min="26" max="26" width="8.1796875" style="1" customWidth="1"/>
    <col min="27" max="27" width="6.26953125" style="1" customWidth="1"/>
    <col min="28" max="28" width="8" style="1" customWidth="1"/>
    <col min="29" max="29" width="8.7265625" style="1" customWidth="1"/>
    <col min="30" max="30" width="10" style="1" customWidth="1"/>
    <col min="31" max="31" width="9.54296875" style="1" customWidth="1"/>
    <col min="32" max="32" width="6.1796875" style="1" customWidth="1"/>
    <col min="33" max="34" width="5.7265625" style="1" customWidth="1"/>
    <col min="35" max="35" width="6.81640625" style="1" customWidth="1"/>
    <col min="36" max="36" width="6.453125" style="1" customWidth="1"/>
    <col min="37" max="37" width="6.7265625" style="1" customWidth="1"/>
    <col min="38" max="38" width="7.26953125" style="1" customWidth="1"/>
    <col min="39" max="50" width="5.7265625" style="1" customWidth="1"/>
    <col min="51" max="16384" width="9.17968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65" ht="26.25" customHeight="1">
      <c r="B7" s="149" t="s">
        <v>107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65" s="3" customFormat="1" ht="46.5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5">
      <c r="B25" s="127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5"/>
    <row r="32" spans="1:19" customFormat="1" ht="12.5"/>
    <row r="33" spans="4:6" customFormat="1" ht="12.5"/>
    <row r="34" spans="4:6" customFormat="1" ht="12.5"/>
    <row r="35" spans="4:6" customFormat="1" ht="12.5"/>
    <row r="36" spans="4:6" customFormat="1" ht="12.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 ht="18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abSelected="1" topLeftCell="A7" workbookViewId="0">
      <selection activeCell="G15" sqref="G15"/>
    </sheetView>
  </sheetViews>
  <sheetFormatPr defaultColWidth="9.1796875" defaultRowHeight="17.5"/>
  <cols>
    <col min="1" max="1" width="6.26953125" style="1" customWidth="1"/>
    <col min="2" max="2" width="37.453125" style="2" customWidth="1"/>
    <col min="3" max="3" width="11.81640625" style="2" customWidth="1"/>
    <col min="4" max="4" width="7" style="2" customWidth="1"/>
    <col min="5" max="5" width="7.81640625" style="2" customWidth="1"/>
    <col min="6" max="6" width="12.7265625" style="1" bestFit="1" customWidth="1"/>
    <col min="7" max="7" width="5.54296875" style="1" customWidth="1"/>
    <col min="8" max="8" width="11.7265625" style="1" bestFit="1" customWidth="1"/>
    <col min="9" max="9" width="14" style="1" customWidth="1"/>
    <col min="10" max="10" width="9.453125" style="1" bestFit="1" customWidth="1"/>
    <col min="11" max="11" width="9.81640625" style="1" bestFit="1" customWidth="1"/>
    <col min="12" max="12" width="8" style="1" bestFit="1" customWidth="1"/>
    <col min="13" max="13" width="9.26953125" style="1" bestFit="1" customWidth="1"/>
    <col min="14" max="14" width="14.54296875" style="1" bestFit="1" customWidth="1"/>
    <col min="15" max="15" width="12.26953125" style="1" customWidth="1"/>
    <col min="16" max="16" width="8.7265625" style="1" bestFit="1" customWidth="1"/>
    <col min="17" max="19" width="11.1796875" style="1" customWidth="1"/>
    <col min="20" max="20" width="7.54296875" style="1" customWidth="1"/>
    <col min="21" max="21" width="6.7265625" style="1" customWidth="1"/>
    <col min="22" max="22" width="7.7265625" style="1" customWidth="1"/>
    <col min="23" max="23" width="7.1796875" style="1" customWidth="1"/>
    <col min="24" max="24" width="6" style="1" customWidth="1"/>
    <col min="25" max="25" width="7.81640625" style="1" customWidth="1"/>
    <col min="26" max="26" width="8.1796875" style="1" customWidth="1"/>
    <col min="27" max="27" width="6.26953125" style="1" customWidth="1"/>
    <col min="28" max="28" width="8" style="1" customWidth="1"/>
    <col min="29" max="29" width="8.7265625" style="1" customWidth="1"/>
    <col min="30" max="30" width="10" style="1" customWidth="1"/>
    <col min="31" max="31" width="9.54296875" style="1" customWidth="1"/>
    <col min="32" max="32" width="6.1796875" style="1" customWidth="1"/>
    <col min="33" max="34" width="5.7265625" style="1" customWidth="1"/>
    <col min="35" max="35" width="6.81640625" style="1" customWidth="1"/>
    <col min="36" max="36" width="6.453125" style="1" customWidth="1"/>
    <col min="37" max="37" width="6.7265625" style="1" customWidth="1"/>
    <col min="38" max="38" width="7.26953125" style="1" customWidth="1"/>
    <col min="39" max="50" width="5.7265625" style="1" customWidth="1"/>
    <col min="51" max="16384" width="9.17968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81" ht="26.25" customHeight="1">
      <c r="B7" s="149" t="s">
        <v>108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81" s="3" customFormat="1" ht="46.5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>
        <v>14.63</v>
      </c>
      <c r="K11" s="83"/>
      <c r="L11" s="113"/>
      <c r="M11" s="113">
        <v>1E-4</v>
      </c>
      <c r="N11" s="82">
        <v>220847.08</v>
      </c>
      <c r="O11" s="82"/>
      <c r="P11" s="82">
        <v>28.31</v>
      </c>
      <c r="Q11" s="113"/>
      <c r="R11" s="113"/>
      <c r="S11" s="113">
        <v>5.0000000000000001E-4</v>
      </c>
      <c r="T11" s="5"/>
      <c r="BZ11" s="1"/>
      <c r="CC11" s="1"/>
    </row>
    <row r="12" spans="2:81" customFormat="1" ht="17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>
        <v>14.63</v>
      </c>
      <c r="K12" s="86"/>
      <c r="L12" s="114"/>
      <c r="M12" s="114">
        <v>1E-4</v>
      </c>
      <c r="N12" s="89">
        <v>220847.08</v>
      </c>
      <c r="O12" s="89"/>
      <c r="P12" s="89">
        <v>28.31</v>
      </c>
      <c r="Q12" s="114"/>
      <c r="R12" s="114"/>
      <c r="S12" s="114">
        <v>5.0000000000000001E-4</v>
      </c>
    </row>
    <row r="13" spans="2:81" customFormat="1" ht="15.5">
      <c r="B13" s="58" t="s">
        <v>68</v>
      </c>
      <c r="C13" s="86"/>
      <c r="D13" s="86"/>
      <c r="E13" s="86"/>
      <c r="F13" s="86"/>
      <c r="G13" s="86"/>
      <c r="H13" s="86"/>
      <c r="I13" s="95"/>
      <c r="J13" s="86">
        <v>14.63</v>
      </c>
      <c r="K13" s="86"/>
      <c r="L13" s="114"/>
      <c r="M13" s="114">
        <v>1E-4</v>
      </c>
      <c r="N13" s="89">
        <v>220847.08</v>
      </c>
      <c r="O13" s="89"/>
      <c r="P13" s="89">
        <v>28.31</v>
      </c>
      <c r="Q13" s="114"/>
      <c r="R13" s="114"/>
      <c r="S13" s="114">
        <v>5.0000000000000001E-4</v>
      </c>
    </row>
    <row r="14" spans="2:81" customFormat="1" ht="15.5">
      <c r="B14" s="66" t="s">
        <v>542</v>
      </c>
      <c r="C14" s="88">
        <v>1093939</v>
      </c>
      <c r="D14" s="88"/>
      <c r="E14" s="88">
        <v>109</v>
      </c>
      <c r="F14" s="88" t="s">
        <v>338</v>
      </c>
      <c r="G14" s="88" t="s">
        <v>572</v>
      </c>
      <c r="H14" s="88" t="s">
        <v>298</v>
      </c>
      <c r="I14" s="99">
        <v>38540</v>
      </c>
      <c r="J14" s="88">
        <v>16.16</v>
      </c>
      <c r="K14" s="88" t="s">
        <v>163</v>
      </c>
      <c r="L14" s="118">
        <v>6.4500000000000002E-2</v>
      </c>
      <c r="M14" s="118">
        <v>1E-4</v>
      </c>
      <c r="N14" s="123">
        <v>12980.94</v>
      </c>
      <c r="O14" s="123">
        <v>116.37832</v>
      </c>
      <c r="P14" s="123">
        <v>15.11</v>
      </c>
      <c r="Q14" s="118">
        <v>0</v>
      </c>
      <c r="R14" s="118">
        <v>0.53359999999999996</v>
      </c>
      <c r="S14" s="118">
        <v>2.9999999999999997E-4</v>
      </c>
    </row>
    <row r="15" spans="2:81" customFormat="1" ht="15.5">
      <c r="B15" s="66" t="s">
        <v>543</v>
      </c>
      <c r="C15" s="88">
        <v>1094747</v>
      </c>
      <c r="D15" s="88"/>
      <c r="E15" s="88">
        <v>109</v>
      </c>
      <c r="F15" s="88" t="s">
        <v>338</v>
      </c>
      <c r="G15" s="88" t="s">
        <v>572</v>
      </c>
      <c r="H15" s="88" t="s">
        <v>298</v>
      </c>
      <c r="I15" s="99">
        <v>38634</v>
      </c>
      <c r="J15" s="88">
        <v>12.9</v>
      </c>
      <c r="K15" s="88" t="s">
        <v>163</v>
      </c>
      <c r="L15" s="118">
        <v>6.4500000000000002E-2</v>
      </c>
      <c r="M15" s="118">
        <v>1E-4</v>
      </c>
      <c r="N15" s="123">
        <v>11529.99</v>
      </c>
      <c r="O15" s="123">
        <v>114.33660999999999</v>
      </c>
      <c r="P15" s="123">
        <v>13.18</v>
      </c>
      <c r="Q15" s="118">
        <v>0</v>
      </c>
      <c r="R15" s="118">
        <v>0.4657</v>
      </c>
      <c r="S15" s="118">
        <v>2.0000000000000001E-4</v>
      </c>
    </row>
    <row r="16" spans="2:81" customFormat="1" ht="15.5">
      <c r="B16" s="66" t="s">
        <v>544</v>
      </c>
      <c r="C16" s="88">
        <v>1760016</v>
      </c>
      <c r="D16" s="88"/>
      <c r="E16" s="88">
        <v>2163</v>
      </c>
      <c r="F16" s="88" t="s">
        <v>345</v>
      </c>
      <c r="G16" s="88">
        <v>0</v>
      </c>
      <c r="H16" s="88" t="s">
        <v>282</v>
      </c>
      <c r="I16" s="96">
        <v>36303</v>
      </c>
      <c r="J16" s="88">
        <v>0</v>
      </c>
      <c r="K16" s="88" t="s">
        <v>163</v>
      </c>
      <c r="L16" s="118">
        <v>0.04</v>
      </c>
      <c r="M16" s="118">
        <v>0.04</v>
      </c>
      <c r="N16" s="123">
        <v>196336.15</v>
      </c>
      <c r="O16" s="123">
        <v>0.01</v>
      </c>
      <c r="P16" s="123">
        <v>0.02</v>
      </c>
      <c r="Q16" s="118">
        <v>0</v>
      </c>
      <c r="R16" s="118">
        <v>7.000000000000001E-4</v>
      </c>
      <c r="S16" s="118">
        <v>0</v>
      </c>
    </row>
    <row r="17" spans="1:19" customFormat="1" ht="15.5">
      <c r="B17" s="58" t="s">
        <v>69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5">
      <c r="B19" s="58" t="s">
        <v>48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5">
      <c r="B21" s="58" t="s">
        <v>70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5">
      <c r="B22" s="66" t="s">
        <v>266</v>
      </c>
      <c r="C22" s="88"/>
      <c r="D22" s="88"/>
      <c r="E22" s="88"/>
      <c r="F22" s="88"/>
      <c r="G22" s="88"/>
      <c r="H22" s="88"/>
      <c r="I22" s="99"/>
      <c r="J22" s="88"/>
      <c r="K22" s="88"/>
      <c r="L22" s="118"/>
      <c r="M22" s="118"/>
      <c r="N22" s="123"/>
      <c r="O22" s="123"/>
      <c r="P22" s="123"/>
      <c r="Q22" s="118"/>
      <c r="R22" s="118"/>
      <c r="S22" s="118"/>
    </row>
    <row r="23" spans="1:19" customFormat="1" ht="15.5">
      <c r="B23" s="58" t="s">
        <v>229</v>
      </c>
      <c r="C23" s="86"/>
      <c r="D23" s="86"/>
      <c r="E23" s="86"/>
      <c r="F23" s="86"/>
      <c r="G23" s="86"/>
      <c r="H23" s="86"/>
      <c r="I23" s="95"/>
      <c r="J23" s="86"/>
      <c r="K23" s="86"/>
      <c r="L23" s="114"/>
      <c r="M23" s="114"/>
      <c r="N23" s="89"/>
      <c r="O23" s="89"/>
      <c r="P23" s="89"/>
      <c r="Q23" s="114"/>
      <c r="R23" s="114"/>
      <c r="S23" s="114"/>
    </row>
    <row r="24" spans="1:19" customFormat="1" ht="15.5">
      <c r="B24" s="58" t="s">
        <v>83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5">
      <c r="B25" s="6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 ht="15.5">
      <c r="B26" s="58" t="s">
        <v>84</v>
      </c>
      <c r="C26" s="86"/>
      <c r="D26" s="86"/>
      <c r="E26" s="86"/>
      <c r="F26" s="86"/>
      <c r="G26" s="86"/>
      <c r="H26" s="86"/>
      <c r="I26" s="95"/>
      <c r="J26" s="86"/>
      <c r="K26" s="86"/>
      <c r="L26" s="114"/>
      <c r="M26" s="114"/>
      <c r="N26" s="89"/>
      <c r="O26" s="89"/>
      <c r="P26" s="89"/>
      <c r="Q26" s="114"/>
      <c r="R26" s="114"/>
      <c r="S26" s="114"/>
    </row>
    <row r="27" spans="1:19" customFormat="1" ht="15.5">
      <c r="B27" s="127" t="s">
        <v>266</v>
      </c>
      <c r="C27" s="88"/>
      <c r="D27" s="88"/>
      <c r="E27" s="88"/>
      <c r="F27" s="88"/>
      <c r="G27" s="88"/>
      <c r="H27" s="88"/>
      <c r="I27" s="99"/>
      <c r="J27" s="88"/>
      <c r="K27" s="88"/>
      <c r="L27" s="118"/>
      <c r="M27" s="118"/>
      <c r="N27" s="123"/>
      <c r="O27" s="123"/>
      <c r="P27" s="123"/>
      <c r="Q27" s="118"/>
      <c r="R27" s="118"/>
      <c r="S27" s="118"/>
    </row>
    <row r="28" spans="1:19" customFormat="1">
      <c r="A28" s="1"/>
      <c r="B28" s="120" t="s">
        <v>247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131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0" t="s">
        <v>243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20" t="s">
        <v>244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6" t="s">
        <v>254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</row>
    <row r="33" spans="3:5" customFormat="1" ht="12.5"/>
    <row r="34" spans="3:5" customFormat="1" ht="12.5"/>
    <row r="35" spans="3:5" customFormat="1" ht="12.5"/>
    <row r="36" spans="3:5" customFormat="1" ht="12.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 ht="18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0.7265625" style="2" bestFit="1" customWidth="1"/>
    <col min="4" max="4" width="6.26953125" style="2" customWidth="1"/>
    <col min="5" max="5" width="6.7265625" style="2" bestFit="1" customWidth="1"/>
    <col min="6" max="6" width="18.81640625" style="1" bestFit="1" customWidth="1"/>
    <col min="7" max="7" width="9.81640625" style="1" bestFit="1" customWidth="1"/>
    <col min="8" max="8" width="11.81640625" style="1" bestFit="1" customWidth="1"/>
    <col min="9" max="9" width="10.81640625" style="1" bestFit="1" customWidth="1"/>
    <col min="10" max="10" width="9.26953125" style="1" bestFit="1" customWidth="1"/>
    <col min="11" max="13" width="11.17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98" ht="26.25" customHeight="1">
      <c r="B7" s="149" t="s">
        <v>109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98" s="3" customFormat="1" ht="46.5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129</v>
      </c>
      <c r="K8" s="24" t="s">
        <v>66</v>
      </c>
      <c r="L8" s="47" t="s">
        <v>168</v>
      </c>
      <c r="M8" s="25" t="s">
        <v>170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248</v>
      </c>
      <c r="I9" s="26" t="s">
        <v>73</v>
      </c>
      <c r="J9" s="26" t="s">
        <v>240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6500</v>
      </c>
      <c r="I11" s="82"/>
      <c r="J11" s="82">
        <v>67.510000000000005</v>
      </c>
      <c r="K11" s="113"/>
      <c r="L11" s="113"/>
      <c r="M11" s="113">
        <v>1.1999999999999999E-3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230</v>
      </c>
      <c r="C12" s="86"/>
      <c r="D12" s="86"/>
      <c r="E12" s="86"/>
      <c r="F12" s="86"/>
      <c r="G12" s="86"/>
      <c r="H12" s="89">
        <v>6500</v>
      </c>
      <c r="I12" s="89"/>
      <c r="J12" s="89">
        <v>67.510000000000005</v>
      </c>
      <c r="K12" s="114"/>
      <c r="L12" s="114"/>
      <c r="M12" s="114">
        <v>1.1999999999999999E-3</v>
      </c>
    </row>
    <row r="13" spans="2:98" customFormat="1" ht="15.5">
      <c r="B13" s="59" t="s">
        <v>545</v>
      </c>
      <c r="C13" s="88">
        <v>239012</v>
      </c>
      <c r="D13" s="88"/>
      <c r="E13" s="88">
        <v>2225</v>
      </c>
      <c r="F13" s="88" t="s">
        <v>546</v>
      </c>
      <c r="G13" s="88" t="s">
        <v>163</v>
      </c>
      <c r="H13" s="123">
        <v>6420</v>
      </c>
      <c r="I13" s="123">
        <v>0</v>
      </c>
      <c r="J13" s="123">
        <v>0</v>
      </c>
      <c r="K13" s="118">
        <v>2.0000000000000001E-4</v>
      </c>
      <c r="L13" s="118">
        <v>0</v>
      </c>
      <c r="M13" s="118">
        <v>0</v>
      </c>
    </row>
    <row r="14" spans="2:98" customFormat="1" ht="15.5">
      <c r="B14" s="59" t="s">
        <v>547</v>
      </c>
      <c r="C14" s="88">
        <v>10056125</v>
      </c>
      <c r="D14" s="88"/>
      <c r="E14" s="88">
        <v>825</v>
      </c>
      <c r="F14" s="88" t="s">
        <v>155</v>
      </c>
      <c r="G14" s="88" t="s">
        <v>163</v>
      </c>
      <c r="H14" s="123">
        <v>80</v>
      </c>
      <c r="I14" s="123">
        <v>84381.5</v>
      </c>
      <c r="J14" s="123">
        <v>67.510000000000005</v>
      </c>
      <c r="K14" s="118">
        <v>0</v>
      </c>
      <c r="L14" s="118">
        <v>1</v>
      </c>
      <c r="M14" s="118">
        <v>1.1999999999999999E-3</v>
      </c>
    </row>
    <row r="15" spans="2:98" customFormat="1" ht="15.5">
      <c r="B15" s="58" t="s">
        <v>229</v>
      </c>
      <c r="C15" s="86"/>
      <c r="D15" s="86"/>
      <c r="E15" s="86"/>
      <c r="F15" s="86"/>
      <c r="G15" s="86"/>
      <c r="H15" s="89"/>
      <c r="I15" s="89"/>
      <c r="J15" s="89"/>
      <c r="K15" s="114"/>
      <c r="L15" s="114"/>
      <c r="M15" s="114"/>
    </row>
    <row r="16" spans="2:98" customFormat="1" ht="15.5">
      <c r="B16" s="58" t="s">
        <v>77</v>
      </c>
      <c r="C16" s="86"/>
      <c r="D16" s="86"/>
      <c r="E16" s="86"/>
      <c r="F16" s="86"/>
      <c r="G16" s="86"/>
      <c r="H16" s="89"/>
      <c r="I16" s="89"/>
      <c r="J16" s="89"/>
      <c r="K16" s="114"/>
      <c r="L16" s="114"/>
      <c r="M16" s="114"/>
    </row>
    <row r="17" spans="1:13" customFormat="1" ht="15.5">
      <c r="B17" s="59" t="s">
        <v>266</v>
      </c>
      <c r="C17" s="88"/>
      <c r="D17" s="88"/>
      <c r="E17" s="88"/>
      <c r="F17" s="88"/>
      <c r="G17" s="88"/>
      <c r="H17" s="123"/>
      <c r="I17" s="123"/>
      <c r="J17" s="123"/>
      <c r="K17" s="118"/>
      <c r="L17" s="118"/>
      <c r="M17" s="118"/>
    </row>
    <row r="18" spans="1:13" customFormat="1" ht="15.5">
      <c r="B18" s="58" t="s">
        <v>76</v>
      </c>
      <c r="C18" s="86"/>
      <c r="D18" s="86"/>
      <c r="E18" s="86"/>
      <c r="F18" s="86"/>
      <c r="G18" s="86"/>
      <c r="H18" s="89"/>
      <c r="I18" s="89"/>
      <c r="J18" s="89"/>
      <c r="K18" s="114"/>
      <c r="L18" s="114"/>
      <c r="M18" s="114"/>
    </row>
    <row r="19" spans="1:13" customFormat="1" ht="15.5">
      <c r="B19" s="122" t="s">
        <v>266</v>
      </c>
      <c r="C19" s="88"/>
      <c r="D19" s="88"/>
      <c r="E19" s="88"/>
      <c r="F19" s="88"/>
      <c r="G19" s="88"/>
      <c r="H19" s="123"/>
      <c r="I19" s="123"/>
      <c r="J19" s="123"/>
      <c r="K19" s="118"/>
      <c r="L19" s="118"/>
      <c r="M19" s="118"/>
    </row>
    <row r="20" spans="1:13" customFormat="1">
      <c r="A20" s="1"/>
      <c r="B20" s="120" t="s">
        <v>247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20" t="s">
        <v>243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20" t="s">
        <v>244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6" t="s">
        <v>254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customFormat="1" ht="12.5"/>
    <row r="25" spans="1:13" customFormat="1" ht="12.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 ht="18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C42" sqref="C42"/>
    </sheetView>
  </sheetViews>
  <sheetFormatPr defaultColWidth="9.1796875" defaultRowHeight="18"/>
  <cols>
    <col min="1" max="1" width="6.26953125" style="1" customWidth="1"/>
    <col min="2" max="2" width="65" style="2" bestFit="1" customWidth="1"/>
    <col min="3" max="3" width="10.7265625" style="2" bestFit="1" customWidth="1"/>
    <col min="4" max="4" width="9.81640625" style="1" bestFit="1" customWidth="1"/>
    <col min="5" max="5" width="11.54296875" style="1" bestFit="1" customWidth="1"/>
    <col min="6" max="6" width="14.54296875" style="1" bestFit="1" customWidth="1"/>
    <col min="7" max="7" width="11.81640625" style="1" bestFit="1" customWidth="1"/>
    <col min="8" max="8" width="10" style="1" bestFit="1" customWidth="1"/>
    <col min="9" max="11" width="11.1796875" style="1" customWidth="1"/>
    <col min="12" max="12" width="7.54296875" style="3" customWidth="1"/>
    <col min="13" max="13" width="6.7265625" style="3" customWidth="1"/>
    <col min="14" max="14" width="7.7265625" style="3" customWidth="1"/>
    <col min="15" max="15" width="7.1796875" style="3" customWidth="1"/>
    <col min="16" max="16" width="6" style="3" customWidth="1"/>
    <col min="17" max="17" width="7.81640625" style="3" customWidth="1"/>
    <col min="18" max="18" width="8.1796875" style="3" customWidth="1"/>
    <col min="19" max="19" width="6.26953125" style="3" customWidth="1"/>
    <col min="20" max="20" width="8" style="3" customWidth="1"/>
    <col min="21" max="21" width="8.7265625" style="3" customWidth="1"/>
    <col min="22" max="22" width="10" style="3" customWidth="1"/>
    <col min="23" max="23" width="9.54296875" style="1" customWidth="1"/>
    <col min="24" max="24" width="6.1796875" style="1" customWidth="1"/>
    <col min="25" max="26" width="5.7265625" style="1" customWidth="1"/>
    <col min="27" max="27" width="6.81640625" style="1" customWidth="1"/>
    <col min="28" max="28" width="6.453125" style="1" customWidth="1"/>
    <col min="29" max="29" width="6.7265625" style="1" customWidth="1"/>
    <col min="30" max="30" width="7.26953125" style="1" customWidth="1"/>
    <col min="31" max="42" width="5.7265625" style="1" customWidth="1"/>
    <col min="43" max="16384" width="9.17968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55" ht="26.25" customHeight="1">
      <c r="B7" s="149" t="s">
        <v>115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55" s="3" customFormat="1" ht="46.5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246</v>
      </c>
      <c r="G8" s="24" t="s">
        <v>242</v>
      </c>
      <c r="H8" s="24" t="s">
        <v>129</v>
      </c>
      <c r="I8" s="24" t="s">
        <v>66</v>
      </c>
      <c r="J8" s="47" t="s">
        <v>168</v>
      </c>
      <c r="K8" s="25" t="s">
        <v>170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248</v>
      </c>
      <c r="G9" s="26" t="s">
        <v>73</v>
      </c>
      <c r="H9" s="26" t="s">
        <v>240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>
        <v>499306.57</v>
      </c>
      <c r="G11" s="82"/>
      <c r="H11" s="82">
        <v>906.19</v>
      </c>
      <c r="I11" s="113"/>
      <c r="J11" s="113"/>
      <c r="K11" s="113">
        <v>1.6500000000000001E-2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230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5">
      <c r="B13" s="56" t="s">
        <v>220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5">
      <c r="B14" s="59" t="s">
        <v>266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5">
      <c r="B15" s="56" t="s">
        <v>225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5">
      <c r="B16" s="59" t="s">
        <v>266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1:11" customFormat="1" ht="15.5">
      <c r="B17" s="56" t="s">
        <v>226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1:11" customFormat="1" ht="15.5">
      <c r="B18" s="59" t="s">
        <v>266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1:11" customFormat="1" ht="15.5">
      <c r="B19" s="56" t="s">
        <v>227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1:11" customFormat="1" ht="15.5">
      <c r="B20" s="59" t="s">
        <v>266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1:11" customFormat="1" ht="15.5">
      <c r="B21" s="56" t="s">
        <v>229</v>
      </c>
      <c r="C21" s="86"/>
      <c r="D21" s="86"/>
      <c r="E21" s="95"/>
      <c r="F21" s="89">
        <v>499306.57</v>
      </c>
      <c r="G21" s="89"/>
      <c r="H21" s="89">
        <v>906.19</v>
      </c>
      <c r="I21" s="114"/>
      <c r="J21" s="114"/>
      <c r="K21" s="114">
        <v>1.6500000000000001E-2</v>
      </c>
    </row>
    <row r="22" spans="1:11" customFormat="1" ht="16.5" customHeight="1">
      <c r="B22" s="56" t="s">
        <v>220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1:11" customFormat="1" ht="16.5" customHeight="1">
      <c r="B23" s="59" t="s">
        <v>266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1:11" customFormat="1" ht="16.5" customHeight="1">
      <c r="B24" s="56" t="s">
        <v>225</v>
      </c>
      <c r="C24" s="86"/>
      <c r="D24" s="86"/>
      <c r="E24" s="95"/>
      <c r="F24" s="89">
        <v>499306.57</v>
      </c>
      <c r="G24" s="89"/>
      <c r="H24" s="89">
        <v>906.19</v>
      </c>
      <c r="I24" s="114"/>
      <c r="J24" s="114"/>
      <c r="K24" s="114">
        <v>1.6500000000000001E-2</v>
      </c>
    </row>
    <row r="25" spans="1:11" customFormat="1" ht="15.5">
      <c r="B25" s="59" t="s">
        <v>548</v>
      </c>
      <c r="C25" s="88">
        <v>6200471</v>
      </c>
      <c r="D25" s="88" t="s">
        <v>163</v>
      </c>
      <c r="E25" s="96">
        <v>43117</v>
      </c>
      <c r="F25" s="123">
        <v>306.57</v>
      </c>
      <c r="G25" s="123">
        <v>132204.42000000001</v>
      </c>
      <c r="H25" s="123">
        <v>405.3</v>
      </c>
      <c r="I25" s="118">
        <v>0</v>
      </c>
      <c r="J25" s="118">
        <v>0.44729999999999998</v>
      </c>
      <c r="K25" s="118">
        <v>7.4000000000000003E-3</v>
      </c>
    </row>
    <row r="26" spans="1:11" customFormat="1" ht="15.5">
      <c r="B26" s="59" t="s">
        <v>549</v>
      </c>
      <c r="C26" s="88">
        <v>10044857</v>
      </c>
      <c r="D26" s="88" t="s">
        <v>163</v>
      </c>
      <c r="E26" s="96">
        <v>42912</v>
      </c>
      <c r="F26" s="123">
        <v>499000</v>
      </c>
      <c r="G26" s="123">
        <v>100.3798</v>
      </c>
      <c r="H26" s="123">
        <v>500.9</v>
      </c>
      <c r="I26" s="118">
        <v>0</v>
      </c>
      <c r="J26" s="118">
        <v>0.55270000000000008</v>
      </c>
      <c r="K26" s="118">
        <v>9.1000000000000004E-3</v>
      </c>
    </row>
    <row r="27" spans="1:11" customFormat="1" ht="15.5">
      <c r="B27" s="56" t="s">
        <v>226</v>
      </c>
      <c r="C27" s="86"/>
      <c r="D27" s="86"/>
      <c r="E27" s="95"/>
      <c r="F27" s="89"/>
      <c r="G27" s="89"/>
      <c r="H27" s="89"/>
      <c r="I27" s="114"/>
      <c r="J27" s="114"/>
      <c r="K27" s="114"/>
    </row>
    <row r="28" spans="1:11" customFormat="1" ht="15.5">
      <c r="B28" s="59" t="s">
        <v>266</v>
      </c>
      <c r="C28" s="88"/>
      <c r="D28" s="88"/>
      <c r="E28" s="99"/>
      <c r="F28" s="123"/>
      <c r="G28" s="123"/>
      <c r="H28" s="123"/>
      <c r="I28" s="118"/>
      <c r="J28" s="118"/>
      <c r="K28" s="118"/>
    </row>
    <row r="29" spans="1:11" customFormat="1" ht="15.5">
      <c r="B29" s="56" t="s">
        <v>227</v>
      </c>
      <c r="C29" s="86"/>
      <c r="D29" s="86"/>
      <c r="E29" s="95"/>
      <c r="F29" s="89"/>
      <c r="G29" s="89"/>
      <c r="H29" s="89"/>
      <c r="I29" s="114"/>
      <c r="J29" s="114"/>
      <c r="K29" s="114"/>
    </row>
    <row r="30" spans="1:11" customFormat="1" ht="15.5">
      <c r="B30" s="122" t="s">
        <v>266</v>
      </c>
      <c r="C30" s="88"/>
      <c r="D30" s="88"/>
      <c r="E30" s="99"/>
      <c r="F30" s="123"/>
      <c r="G30" s="123"/>
      <c r="H30" s="123"/>
      <c r="I30" s="118"/>
      <c r="J30" s="118"/>
      <c r="K30" s="118"/>
    </row>
    <row r="31" spans="1:11" customFormat="1" ht="17.5">
      <c r="A31" s="1"/>
      <c r="B31" s="120" t="s">
        <v>247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 ht="17.5">
      <c r="A32" s="1"/>
      <c r="B32" s="120" t="s">
        <v>131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 ht="17.5">
      <c r="A33" s="1"/>
      <c r="B33" s="120" t="s">
        <v>243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7.5">
      <c r="A34" s="1"/>
      <c r="B34" s="120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7.5">
      <c r="A35" s="1"/>
      <c r="B35" s="136" t="s">
        <v>254</v>
      </c>
      <c r="C35" s="136"/>
      <c r="D35" s="136"/>
      <c r="E35" s="136"/>
      <c r="F35" s="136"/>
      <c r="G35" s="136"/>
      <c r="H35" s="136"/>
      <c r="I35" s="136"/>
      <c r="J35" s="136"/>
      <c r="K35" s="136"/>
    </row>
    <row r="36" spans="1:11" customFormat="1" ht="12.5"/>
    <row r="37" spans="1:11" customFormat="1" ht="12.5"/>
    <row r="38" spans="1:11" customFormat="1" ht="12.5"/>
    <row r="39" spans="1:11" customFormat="1" ht="12.5"/>
    <row r="40" spans="1:11" customFormat="1" ht="12.5"/>
    <row r="41" spans="1:11" customFormat="1" ht="12.5"/>
    <row r="42" spans="1:11" customFormat="1" ht="12.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5:K35"/>
  </mergeCells>
  <phoneticPr fontId="4" type="noConversion"/>
  <dataValidations count="1">
    <dataValidation allowBlank="1" showInputMessage="1" showErrorMessage="1" sqref="A5:XFD11 A43:XFD1048576 A31:A35 B31:K34" xr:uid="{00000000-0002-0000-10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topLeftCell="A16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26953125" style="2" customWidth="1"/>
    <col min="4" max="4" width="8.81640625" style="2" customWidth="1"/>
    <col min="5" max="5" width="5.54296875" style="1" customWidth="1"/>
    <col min="6" max="6" width="11.7265625" style="1" customWidth="1"/>
    <col min="7" max="7" width="8" style="1" customWidth="1"/>
    <col min="8" max="8" width="6.81640625" style="1" bestFit="1" customWidth="1"/>
    <col min="9" max="9" width="9.26953125" style="1" bestFit="1" customWidth="1"/>
    <col min="10" max="12" width="11.1796875" style="1" customWidth="1"/>
    <col min="13" max="13" width="7.542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59" ht="26.25" customHeight="1">
      <c r="B7" s="149" t="s">
        <v>116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1:59" s="3" customFormat="1" ht="46.5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531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5">
      <c r="B13" s="64" t="s">
        <v>266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5">
      <c r="B14" s="58" t="s">
        <v>231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5">
      <c r="B15" s="125" t="s">
        <v>266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254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5"/>
    <row r="22" spans="1:12" customFormat="1" ht="12.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4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26953125" style="2" customWidth="1"/>
    <col min="4" max="4" width="8.81640625" style="2" customWidth="1"/>
    <col min="5" max="5" width="5.54296875" style="1" customWidth="1"/>
    <col min="6" max="6" width="11.7265625" style="1" customWidth="1"/>
    <col min="7" max="7" width="8.453125" style="1" customWidth="1"/>
    <col min="8" max="8" width="6.81640625" style="1" customWidth="1"/>
    <col min="9" max="9" width="9.26953125" style="1" bestFit="1" customWidth="1"/>
    <col min="10" max="12" width="11.1796875" style="1" customWidth="1"/>
    <col min="13" max="13" width="7.542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52" ht="26.25" customHeight="1">
      <c r="B7" s="149" t="s">
        <v>117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52" s="3" customFormat="1" ht="46.5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233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5">
      <c r="B15" s="58" t="s">
        <v>550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5">
      <c r="B16" s="66" t="s">
        <v>266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5">
      <c r="B17" s="58" t="s">
        <v>221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5">
      <c r="B18" s="66" t="s">
        <v>266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5">
      <c r="B19" s="58" t="s">
        <v>218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5">
      <c r="B20" s="66" t="s">
        <v>266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5">
      <c r="B21" s="58" t="s">
        <v>70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5">
      <c r="B23" s="58" t="s">
        <v>232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5">
      <c r="B24" s="58" t="s">
        <v>217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5">
      <c r="B25" s="66" t="s">
        <v>266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5">
      <c r="B26" s="58" t="s">
        <v>222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5">
      <c r="B27" s="66" t="s">
        <v>266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5">
      <c r="B28" s="58" t="s">
        <v>218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5">
      <c r="B30" s="58" t="s">
        <v>219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5">
      <c r="B31" s="66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5">
      <c r="B32" s="58" t="s">
        <v>70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5">
      <c r="B33" s="127" t="s">
        <v>266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6" t="s">
        <v>254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customFormat="1" ht="12.5"/>
    <row r="40" spans="1:12" customFormat="1" ht="12.5"/>
    <row r="41" spans="1:12" customFormat="1" ht="12.5"/>
    <row r="42" spans="1:12" customFormat="1" ht="12.5"/>
    <row r="43" spans="1:12" customFormat="1" ht="12.5"/>
    <row r="44" spans="1:12" customFormat="1" ht="12.5"/>
    <row r="45" spans="1:12" customFormat="1" ht="12.5"/>
    <row r="46" spans="1:12" customFormat="1" ht="12.5"/>
    <row r="47" spans="1:12" customFormat="1" ht="12.5"/>
    <row r="48" spans="1:12" customFormat="1" ht="12.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0.7265625" style="2" bestFit="1" customWidth="1"/>
    <col min="4" max="4" width="8.81640625" style="2" customWidth="1"/>
    <col min="5" max="5" width="9.81640625" style="1" bestFit="1" customWidth="1"/>
    <col min="6" max="6" width="11.7265625" style="1" customWidth="1"/>
    <col min="7" max="7" width="17" style="1" bestFit="1" customWidth="1"/>
    <col min="8" max="8" width="7.81640625" style="1" bestFit="1" customWidth="1"/>
    <col min="9" max="9" width="9.26953125" style="1" bestFit="1" customWidth="1"/>
    <col min="10" max="11" width="11.1796875" style="1" customWidth="1"/>
    <col min="12" max="12" width="7.54296875" style="1" customWidth="1"/>
    <col min="13" max="13" width="6.7265625" style="1" customWidth="1"/>
    <col min="14" max="14" width="7.7265625" style="1" customWidth="1"/>
    <col min="15" max="15" width="7.1796875" style="1" customWidth="1"/>
    <col min="16" max="16" width="6" style="1" customWidth="1"/>
    <col min="17" max="17" width="7.81640625" style="1" customWidth="1"/>
    <col min="18" max="18" width="8.1796875" style="1" customWidth="1"/>
    <col min="19" max="19" width="6.26953125" style="1" customWidth="1"/>
    <col min="20" max="20" width="8" style="1" customWidth="1"/>
    <col min="21" max="21" width="8.7265625" style="1" customWidth="1"/>
    <col min="22" max="22" width="10" style="1" customWidth="1"/>
    <col min="23" max="23" width="9.54296875" style="1" customWidth="1"/>
    <col min="24" max="24" width="6.1796875" style="1" customWidth="1"/>
    <col min="25" max="26" width="5.7265625" style="1" customWidth="1"/>
    <col min="27" max="27" width="6.81640625" style="1" customWidth="1"/>
    <col min="28" max="28" width="6.453125" style="1" customWidth="1"/>
    <col min="29" max="29" width="6.7265625" style="1" customWidth="1"/>
    <col min="30" max="30" width="7.26953125" style="1" customWidth="1"/>
    <col min="31" max="42" width="5.7265625" style="1" customWidth="1"/>
    <col min="43" max="16384" width="9.179687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49" ht="26.25" customHeight="1">
      <c r="B7" s="149" t="s">
        <v>118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49" s="3" customFormat="1" ht="46.5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47" t="s">
        <v>168</v>
      </c>
      <c r="K8" s="25" t="s">
        <v>170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>
        <v>-2418324</v>
      </c>
      <c r="H11" s="82"/>
      <c r="I11" s="82">
        <v>64.2</v>
      </c>
      <c r="J11" s="113"/>
      <c r="K11" s="113">
        <v>1.1999999999999999E-3</v>
      </c>
      <c r="AW11" s="1"/>
    </row>
    <row r="12" spans="2:49" customFormat="1" ht="19.5" customHeight="1">
      <c r="B12" s="58" t="s">
        <v>551</v>
      </c>
      <c r="C12" s="86"/>
      <c r="D12" s="86"/>
      <c r="E12" s="86"/>
      <c r="F12" s="95"/>
      <c r="G12" s="89">
        <v>-2418324</v>
      </c>
      <c r="H12" s="89"/>
      <c r="I12" s="89">
        <v>64.2</v>
      </c>
      <c r="J12" s="114"/>
      <c r="K12" s="114">
        <v>1.1999999999999999E-3</v>
      </c>
    </row>
    <row r="13" spans="2:49" customFormat="1" ht="15.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5">
      <c r="B15" s="58" t="s">
        <v>550</v>
      </c>
      <c r="C15" s="86"/>
      <c r="D15" s="86"/>
      <c r="E15" s="86"/>
      <c r="F15" s="95"/>
      <c r="G15" s="89">
        <v>-2418324</v>
      </c>
      <c r="H15" s="89"/>
      <c r="I15" s="89">
        <v>64.2</v>
      </c>
      <c r="J15" s="114"/>
      <c r="K15" s="114">
        <v>1.1999999999999999E-3</v>
      </c>
    </row>
    <row r="16" spans="2:49" customFormat="1" ht="15.5">
      <c r="B16" s="66" t="s">
        <v>552</v>
      </c>
      <c r="C16" s="88">
        <v>9905407</v>
      </c>
      <c r="D16" s="88" t="s">
        <v>534</v>
      </c>
      <c r="E16" s="88" t="s">
        <v>163</v>
      </c>
      <c r="F16" s="99">
        <v>43999</v>
      </c>
      <c r="G16" s="123">
        <v>-904000</v>
      </c>
      <c r="H16" s="123">
        <v>1.9238</v>
      </c>
      <c r="I16" s="123">
        <v>-17.39</v>
      </c>
      <c r="J16" s="118">
        <v>-0.27089999999999997</v>
      </c>
      <c r="K16" s="118">
        <v>-2.9999999999999997E-4</v>
      </c>
    </row>
    <row r="17" spans="2:11" customFormat="1" ht="15.5">
      <c r="B17" s="66" t="s">
        <v>553</v>
      </c>
      <c r="C17" s="88">
        <v>9905167</v>
      </c>
      <c r="D17" s="88" t="s">
        <v>534</v>
      </c>
      <c r="E17" s="88" t="s">
        <v>163</v>
      </c>
      <c r="F17" s="99">
        <v>43963</v>
      </c>
      <c r="G17" s="123">
        <v>-323724</v>
      </c>
      <c r="H17" s="123">
        <v>-3.5928</v>
      </c>
      <c r="I17" s="123">
        <v>11.63</v>
      </c>
      <c r="J17" s="118">
        <v>0.1812</v>
      </c>
      <c r="K17" s="118">
        <v>2.0000000000000001E-4</v>
      </c>
    </row>
    <row r="18" spans="2:11" customFormat="1" ht="15.5">
      <c r="B18" s="66" t="s">
        <v>554</v>
      </c>
      <c r="C18" s="88">
        <v>9905068</v>
      </c>
      <c r="D18" s="88" t="s">
        <v>534</v>
      </c>
      <c r="E18" s="88" t="s">
        <v>163</v>
      </c>
      <c r="F18" s="99">
        <v>43941</v>
      </c>
      <c r="G18" s="123">
        <v>-457800</v>
      </c>
      <c r="H18" s="123">
        <v>-10.407299999999999</v>
      </c>
      <c r="I18" s="123">
        <v>47.65</v>
      </c>
      <c r="J18" s="118">
        <v>0.74219999999999997</v>
      </c>
      <c r="K18" s="118">
        <v>8.9999999999999998E-4</v>
      </c>
    </row>
    <row r="19" spans="2:11" customFormat="1" ht="15.5">
      <c r="B19" s="66" t="s">
        <v>555</v>
      </c>
      <c r="C19" s="88">
        <v>99054058</v>
      </c>
      <c r="D19" s="88" t="s">
        <v>534</v>
      </c>
      <c r="E19" s="88" t="s">
        <v>163</v>
      </c>
      <c r="F19" s="99">
        <v>43999</v>
      </c>
      <c r="G19" s="123">
        <v>-130000</v>
      </c>
      <c r="H19" s="123">
        <v>-0.60299999999999998</v>
      </c>
      <c r="I19" s="123">
        <v>0.78</v>
      </c>
      <c r="J19" s="118">
        <v>1.2199999999999999E-2</v>
      </c>
      <c r="K19" s="118">
        <v>0</v>
      </c>
    </row>
    <row r="20" spans="2:11" customFormat="1" ht="15.5">
      <c r="B20" s="66" t="s">
        <v>556</v>
      </c>
      <c r="C20" s="88">
        <v>9905225</v>
      </c>
      <c r="D20" s="88" t="s">
        <v>534</v>
      </c>
      <c r="E20" s="88" t="s">
        <v>163</v>
      </c>
      <c r="F20" s="99">
        <v>44019</v>
      </c>
      <c r="G20" s="123">
        <v>-602800</v>
      </c>
      <c r="H20" s="123">
        <v>-3.5712999999999999</v>
      </c>
      <c r="I20" s="123">
        <v>21.53</v>
      </c>
      <c r="J20" s="118">
        <v>0.33529999999999999</v>
      </c>
      <c r="K20" s="118">
        <v>4.0000000000000002E-4</v>
      </c>
    </row>
    <row r="21" spans="2:11" customFormat="1" ht="15.5">
      <c r="B21" s="58" t="s">
        <v>221</v>
      </c>
      <c r="C21" s="86"/>
      <c r="D21" s="86"/>
      <c r="E21" s="86"/>
      <c r="F21" s="95"/>
      <c r="G21" s="89"/>
      <c r="H21" s="89"/>
      <c r="I21" s="89"/>
      <c r="J21" s="114"/>
      <c r="K21" s="114"/>
    </row>
    <row r="22" spans="2:11" customFormat="1" ht="15.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</row>
    <row r="23" spans="2:11" customFormat="1" ht="15.5">
      <c r="B23" s="58" t="s">
        <v>218</v>
      </c>
      <c r="C23" s="86"/>
      <c r="D23" s="86"/>
      <c r="E23" s="86"/>
      <c r="F23" s="95"/>
      <c r="G23" s="89"/>
      <c r="H23" s="89"/>
      <c r="I23" s="89"/>
      <c r="J23" s="114"/>
      <c r="K23" s="114"/>
    </row>
    <row r="24" spans="2:11" customFormat="1" ht="15.5">
      <c r="B24" s="66" t="s">
        <v>266</v>
      </c>
      <c r="C24" s="88"/>
      <c r="D24" s="88"/>
      <c r="E24" s="88"/>
      <c r="F24" s="99"/>
      <c r="G24" s="123"/>
      <c r="H24" s="123"/>
      <c r="I24" s="123"/>
      <c r="J24" s="118"/>
      <c r="K24" s="118"/>
    </row>
    <row r="25" spans="2:11" customFormat="1" ht="15.5">
      <c r="B25" s="58" t="s">
        <v>70</v>
      </c>
      <c r="C25" s="86"/>
      <c r="D25" s="86"/>
      <c r="E25" s="86"/>
      <c r="F25" s="95"/>
      <c r="G25" s="89"/>
      <c r="H25" s="89"/>
      <c r="I25" s="89"/>
      <c r="J25" s="114"/>
      <c r="K25" s="114"/>
    </row>
    <row r="26" spans="2:11" customFormat="1" ht="15.5">
      <c r="B26" s="66" t="s">
        <v>266</v>
      </c>
      <c r="C26" s="88"/>
      <c r="D26" s="88"/>
      <c r="E26" s="88"/>
      <c r="F26" s="99"/>
      <c r="G26" s="123"/>
      <c r="H26" s="123"/>
      <c r="I26" s="123"/>
      <c r="J26" s="118"/>
      <c r="K26" s="118"/>
    </row>
    <row r="27" spans="2:11" customFormat="1" ht="15.5">
      <c r="B27" s="58" t="s">
        <v>234</v>
      </c>
      <c r="C27" s="86"/>
      <c r="D27" s="86"/>
      <c r="E27" s="86"/>
      <c r="F27" s="95"/>
      <c r="G27" s="89"/>
      <c r="H27" s="89"/>
      <c r="I27" s="89"/>
      <c r="J27" s="114"/>
      <c r="K27" s="114"/>
    </row>
    <row r="28" spans="2:11" customFormat="1" ht="15.5">
      <c r="B28" s="58" t="s">
        <v>217</v>
      </c>
      <c r="C28" s="86"/>
      <c r="D28" s="86"/>
      <c r="E28" s="86"/>
      <c r="F28" s="95"/>
      <c r="G28" s="89"/>
      <c r="H28" s="89"/>
      <c r="I28" s="89"/>
      <c r="J28" s="114"/>
      <c r="K28" s="114"/>
    </row>
    <row r="29" spans="2:11" customFormat="1" ht="15.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</row>
    <row r="30" spans="2:11" customFormat="1" ht="15.5">
      <c r="B30" s="58" t="s">
        <v>222</v>
      </c>
      <c r="C30" s="86"/>
      <c r="D30" s="86"/>
      <c r="E30" s="86"/>
      <c r="F30" s="95"/>
      <c r="G30" s="89"/>
      <c r="H30" s="89"/>
      <c r="I30" s="89"/>
      <c r="J30" s="114"/>
      <c r="K30" s="114"/>
    </row>
    <row r="31" spans="2:11" customFormat="1" ht="15.5">
      <c r="B31" s="66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</row>
    <row r="32" spans="2:11" customFormat="1" ht="15.5">
      <c r="B32" s="58" t="s">
        <v>218</v>
      </c>
      <c r="C32" s="86"/>
      <c r="D32" s="86"/>
      <c r="E32" s="86"/>
      <c r="F32" s="95"/>
      <c r="G32" s="89"/>
      <c r="H32" s="89"/>
      <c r="I32" s="89"/>
      <c r="J32" s="114"/>
      <c r="K32" s="114"/>
    </row>
    <row r="33" spans="1:11" customFormat="1" ht="15.5">
      <c r="B33" s="66" t="s">
        <v>266</v>
      </c>
      <c r="C33" s="88"/>
      <c r="D33" s="88"/>
      <c r="E33" s="88"/>
      <c r="F33" s="99"/>
      <c r="G33" s="123"/>
      <c r="H33" s="123"/>
      <c r="I33" s="123"/>
      <c r="J33" s="118"/>
      <c r="K33" s="118"/>
    </row>
    <row r="34" spans="1:11" customFormat="1" ht="15.5">
      <c r="B34" s="58" t="s">
        <v>70</v>
      </c>
      <c r="C34" s="86"/>
      <c r="D34" s="86"/>
      <c r="E34" s="86"/>
      <c r="F34" s="95"/>
      <c r="G34" s="89"/>
      <c r="H34" s="89"/>
      <c r="I34" s="89"/>
      <c r="J34" s="114"/>
      <c r="K34" s="114"/>
    </row>
    <row r="35" spans="1:11" customFormat="1" ht="15.5">
      <c r="B35" s="127" t="s">
        <v>266</v>
      </c>
      <c r="C35" s="88"/>
      <c r="D35" s="88"/>
      <c r="E35" s="88"/>
      <c r="F35" s="99"/>
      <c r="G35" s="123"/>
      <c r="H35" s="123"/>
      <c r="I35" s="123"/>
      <c r="J35" s="118"/>
      <c r="K35" s="118"/>
    </row>
    <row r="36" spans="1:11" customFormat="1">
      <c r="A36" s="1"/>
      <c r="B36" s="120" t="s">
        <v>247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0" t="s">
        <v>131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0" t="s">
        <v>243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20" t="s">
        <v>244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36" t="s">
        <v>254</v>
      </c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customFormat="1" ht="12.5"/>
    <row r="42" spans="1:11" customFormat="1" ht="12.5"/>
    <row r="43" spans="1:11" customFormat="1" ht="12.5"/>
    <row r="44" spans="1:11" customFormat="1" ht="12.5"/>
    <row r="45" spans="1:11" customFormat="1" ht="12.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A46:XFD1048576 A36:A40 B36:K39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19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81640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7.26953125" style="1" bestFit="1" customWidth="1"/>
    <col min="12" max="12" width="7.81640625" style="1" customWidth="1"/>
    <col min="13" max="13" width="7" style="1" customWidth="1"/>
    <col min="14" max="14" width="9.26953125" style="1" bestFit="1" customWidth="1"/>
    <col min="15" max="17" width="11.1796875" style="1" customWidth="1"/>
    <col min="18" max="18" width="7.54296875" style="1" customWidth="1"/>
    <col min="19" max="19" width="6.7265625" style="1" customWidth="1"/>
    <col min="20" max="20" width="7.7265625" style="1" customWidth="1"/>
    <col min="21" max="21" width="7.1796875" style="1" customWidth="1"/>
    <col min="22" max="22" width="6" style="1" customWidth="1"/>
    <col min="23" max="23" width="7.81640625" style="1" customWidth="1"/>
    <col min="24" max="24" width="8.1796875" style="1" customWidth="1"/>
    <col min="25" max="25" width="6.26953125" style="1" customWidth="1"/>
    <col min="26" max="26" width="8" style="1" customWidth="1"/>
    <col min="27" max="27" width="8.7265625" style="1" customWidth="1"/>
    <col min="28" max="28" width="10" style="1" customWidth="1"/>
    <col min="29" max="29" width="9.54296875" style="1" customWidth="1"/>
    <col min="30" max="30" width="6.1796875" style="1" customWidth="1"/>
    <col min="31" max="32" width="5.7265625" style="1" customWidth="1"/>
    <col min="33" max="33" width="6.81640625" style="1" customWidth="1"/>
    <col min="34" max="34" width="6.453125" style="1" customWidth="1"/>
    <col min="35" max="35" width="6.7265625" style="1" customWidth="1"/>
    <col min="36" max="36" width="7.26953125" style="1" customWidth="1"/>
    <col min="37" max="48" width="5.7265625" style="1" customWidth="1"/>
    <col min="49" max="16384" width="9.179687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78" ht="26.25" customHeight="1">
      <c r="B7" s="149" t="s">
        <v>119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78" s="3" customFormat="1" ht="46.5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129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248</v>
      </c>
      <c r="M9" s="15" t="s">
        <v>73</v>
      </c>
      <c r="N9" s="15" t="s">
        <v>240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5">
      <c r="B14" s="66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5">
      <c r="B16" s="66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5">
      <c r="B18" s="66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5">
      <c r="B20" s="66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5">
      <c r="B21" s="66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5">
      <c r="B24" s="66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5">
      <c r="B26" s="66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5">
      <c r="B28" s="66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5">
      <c r="B29" s="66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5">
      <c r="B30" s="66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5">
      <c r="B31" s="127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5"/>
    <row r="38" spans="1:17" customFormat="1" ht="12.5"/>
    <row r="39" spans="1:17" customFormat="1" ht="12.5"/>
    <row r="40" spans="1:17" customFormat="1" ht="12.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43.7265625" style="2" customWidth="1"/>
    <col min="3" max="3" width="10.453125" style="2" customWidth="1"/>
    <col min="4" max="4" width="6.26953125" style="2" bestFit="1" customWidth="1"/>
    <col min="5" max="5" width="13.7265625" style="2" customWidth="1"/>
    <col min="6" max="6" width="6.453125" style="1" bestFit="1" customWidth="1"/>
    <col min="7" max="7" width="13.81640625" style="1" customWidth="1"/>
    <col min="8" max="8" width="8.26953125" style="1" customWidth="1"/>
    <col min="9" max="9" width="8.1796875" style="1" bestFit="1" customWidth="1"/>
    <col min="10" max="10" width="6" style="1" customWidth="1"/>
    <col min="11" max="11" width="9.81640625" style="1" bestFit="1" customWidth="1"/>
    <col min="12" max="12" width="9.81640625" style="1" customWidth="1"/>
    <col min="13" max="13" width="10.1796875" style="1" customWidth="1"/>
    <col min="14" max="14" width="15.1796875" style="1" customWidth="1"/>
    <col min="15" max="15" width="10.26953125" style="1" customWidth="1"/>
    <col min="16" max="16" width="10" style="1" bestFit="1" customWidth="1"/>
    <col min="17" max="17" width="12.26953125" style="1" customWidth="1"/>
    <col min="18" max="18" width="11.1796875" style="1" customWidth="1"/>
    <col min="19" max="19" width="7.54296875" style="1" customWidth="1"/>
    <col min="20" max="20" width="6.7265625" style="1" customWidth="1"/>
    <col min="21" max="21" width="7.7265625" style="1" customWidth="1"/>
    <col min="22" max="22" width="7.1796875" style="1" customWidth="1"/>
    <col min="23" max="23" width="6" style="1" customWidth="1"/>
    <col min="24" max="24" width="7.81640625" style="1" customWidth="1"/>
    <col min="25" max="25" width="8.1796875" style="1" customWidth="1"/>
    <col min="26" max="26" width="6.26953125" style="1" customWidth="1"/>
    <col min="27" max="27" width="8" style="1" customWidth="1"/>
    <col min="28" max="28" width="8.7265625" style="1" customWidth="1"/>
    <col min="29" max="29" width="10" style="1" customWidth="1"/>
    <col min="30" max="30" width="9.54296875" style="1" customWidth="1"/>
    <col min="31" max="31" width="6.1796875" style="1" customWidth="1"/>
    <col min="32" max="33" width="5.7265625" style="1" customWidth="1"/>
    <col min="34" max="34" width="6.81640625" style="1" customWidth="1"/>
    <col min="35" max="35" width="6.453125" style="1" customWidth="1"/>
    <col min="36" max="36" width="6.7265625" style="1" customWidth="1"/>
    <col min="37" max="37" width="7.26953125" style="1" customWidth="1"/>
    <col min="38" max="49" width="5.7265625" style="1" customWidth="1"/>
    <col min="50" max="16384" width="9.17968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62" s="3" customFormat="1" ht="46.5">
      <c r="B7" s="19" t="s">
        <v>135</v>
      </c>
      <c r="C7" s="24" t="s">
        <v>213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264</v>
      </c>
      <c r="K7" s="24" t="s">
        <v>120</v>
      </c>
      <c r="L7" s="12" t="s">
        <v>33</v>
      </c>
      <c r="M7" s="47" t="s">
        <v>19</v>
      </c>
      <c r="N7" s="24" t="s">
        <v>246</v>
      </c>
      <c r="O7" s="24" t="s">
        <v>242</v>
      </c>
      <c r="P7" s="24" t="s">
        <v>129</v>
      </c>
      <c r="Q7" s="47" t="s">
        <v>168</v>
      </c>
      <c r="R7" s="25" t="s">
        <v>170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248</v>
      </c>
      <c r="O8" s="15" t="s">
        <v>73</v>
      </c>
      <c r="P8" s="15" t="s">
        <v>240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>
        <v>1.1299999999999999</v>
      </c>
      <c r="J10" s="83"/>
      <c r="K10" s="83"/>
      <c r="L10" s="113"/>
      <c r="M10" s="113">
        <v>9.4999999999999998E-3</v>
      </c>
      <c r="N10" s="82">
        <v>837975.18</v>
      </c>
      <c r="O10" s="82"/>
      <c r="P10" s="82">
        <v>854.09</v>
      </c>
      <c r="Q10" s="113"/>
      <c r="R10" s="113">
        <v>1.55E-2</v>
      </c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>
        <v>1.1299999999999999</v>
      </c>
      <c r="J11" s="86"/>
      <c r="K11" s="86"/>
      <c r="L11" s="114"/>
      <c r="M11" s="114">
        <v>9.4999999999999998E-3</v>
      </c>
      <c r="N11" s="89">
        <v>837975.18</v>
      </c>
      <c r="O11" s="89"/>
      <c r="P11" s="89">
        <v>854.09</v>
      </c>
      <c r="Q11" s="114"/>
      <c r="R11" s="114">
        <v>1.55E-2</v>
      </c>
    </row>
    <row r="12" spans="2:62" customFormat="1" ht="15.5">
      <c r="B12" s="58" t="s">
        <v>102</v>
      </c>
      <c r="C12" s="86"/>
      <c r="D12" s="86"/>
      <c r="E12" s="86"/>
      <c r="F12" s="86"/>
      <c r="G12" s="95"/>
      <c r="H12" s="86"/>
      <c r="I12" s="86">
        <v>1.1299999999999999</v>
      </c>
      <c r="J12" s="86"/>
      <c r="K12" s="86"/>
      <c r="L12" s="114"/>
      <c r="M12" s="114">
        <v>9.4999999999999998E-3</v>
      </c>
      <c r="N12" s="89">
        <v>837975.18</v>
      </c>
      <c r="O12" s="89"/>
      <c r="P12" s="89">
        <v>854.09</v>
      </c>
      <c r="Q12" s="114"/>
      <c r="R12" s="114">
        <v>1.55E-2</v>
      </c>
    </row>
    <row r="13" spans="2:62" customFormat="1" ht="15.5">
      <c r="B13" s="66" t="s">
        <v>557</v>
      </c>
      <c r="C13" s="88" t="s">
        <v>558</v>
      </c>
      <c r="D13" s="132">
        <v>501</v>
      </c>
      <c r="E13" s="132">
        <v>520031659</v>
      </c>
      <c r="F13" s="88" t="s">
        <v>559</v>
      </c>
      <c r="G13" s="99">
        <v>43992</v>
      </c>
      <c r="H13" s="88" t="s">
        <v>160</v>
      </c>
      <c r="I13" s="88">
        <v>1.05</v>
      </c>
      <c r="J13" s="88"/>
      <c r="K13" s="88" t="s">
        <v>163</v>
      </c>
      <c r="L13" s="118">
        <v>1.1939999999999999E-2</v>
      </c>
      <c r="M13" s="118">
        <v>9.3999999999999986E-3</v>
      </c>
      <c r="N13" s="123">
        <v>355119.18</v>
      </c>
      <c r="O13" s="123">
        <v>100.1582736</v>
      </c>
      <c r="P13" s="123">
        <v>355.68</v>
      </c>
      <c r="Q13" s="118">
        <v>0.41639999999999999</v>
      </c>
      <c r="R13" s="118">
        <v>6.5000000000000006E-3</v>
      </c>
    </row>
    <row r="14" spans="2:62" customFormat="1" ht="15.5">
      <c r="B14" s="66" t="s">
        <v>560</v>
      </c>
      <c r="C14" s="88" t="s">
        <v>558</v>
      </c>
      <c r="D14" s="132">
        <v>511</v>
      </c>
      <c r="E14" s="132">
        <v>520031659</v>
      </c>
      <c r="F14" s="88" t="s">
        <v>559</v>
      </c>
      <c r="G14" s="99">
        <v>44013</v>
      </c>
      <c r="H14" s="88" t="s">
        <v>160</v>
      </c>
      <c r="I14" s="88">
        <v>1.18</v>
      </c>
      <c r="J14" s="88"/>
      <c r="K14" s="88" t="s">
        <v>163</v>
      </c>
      <c r="L14" s="118">
        <v>2.5089999999999998E-2</v>
      </c>
      <c r="M14" s="118">
        <v>9.5999999999999992E-3</v>
      </c>
      <c r="N14" s="123">
        <v>482856</v>
      </c>
      <c r="O14" s="123">
        <v>103.2216624</v>
      </c>
      <c r="P14" s="123">
        <v>498.41</v>
      </c>
      <c r="Q14" s="118">
        <v>0.58360000000000001</v>
      </c>
      <c r="R14" s="118">
        <v>9.1000000000000004E-3</v>
      </c>
    </row>
    <row r="15" spans="2:62" customFormat="1" ht="15.5">
      <c r="B15" s="58" t="s">
        <v>34</v>
      </c>
      <c r="C15" s="86"/>
      <c r="D15" s="86"/>
      <c r="E15" s="86"/>
      <c r="F15" s="86"/>
      <c r="G15" s="95"/>
      <c r="H15" s="86"/>
      <c r="I15" s="86"/>
      <c r="J15" s="86"/>
      <c r="K15" s="86"/>
      <c r="L15" s="114"/>
      <c r="M15" s="114"/>
      <c r="N15" s="89"/>
      <c r="O15" s="89"/>
      <c r="P15" s="89"/>
      <c r="Q15" s="114"/>
      <c r="R15" s="114"/>
    </row>
    <row r="16" spans="2:62" customFormat="1" ht="15.5">
      <c r="B16" s="66" t="s">
        <v>266</v>
      </c>
      <c r="C16" s="88"/>
      <c r="D16" s="88"/>
      <c r="E16" s="88"/>
      <c r="F16" s="88"/>
      <c r="G16" s="99"/>
      <c r="H16" s="88"/>
      <c r="I16" s="88"/>
      <c r="J16" s="88"/>
      <c r="K16" s="88"/>
      <c r="L16" s="118"/>
      <c r="M16" s="118"/>
      <c r="N16" s="123"/>
      <c r="O16" s="123"/>
      <c r="P16" s="123"/>
      <c r="Q16" s="118"/>
      <c r="R16" s="118"/>
    </row>
    <row r="17" spans="2:18" customFormat="1" ht="15.5">
      <c r="B17" s="58" t="s">
        <v>36</v>
      </c>
      <c r="C17" s="86"/>
      <c r="D17" s="86"/>
      <c r="E17" s="86"/>
      <c r="F17" s="86"/>
      <c r="G17" s="95"/>
      <c r="H17" s="86"/>
      <c r="I17" s="86"/>
      <c r="J17" s="86"/>
      <c r="K17" s="86"/>
      <c r="L17" s="114"/>
      <c r="M17" s="114"/>
      <c r="N17" s="89"/>
      <c r="O17" s="89"/>
      <c r="P17" s="89"/>
      <c r="Q17" s="114"/>
      <c r="R17" s="114"/>
    </row>
    <row r="18" spans="2:18" customFormat="1" ht="15.5">
      <c r="B18" s="66" t="s">
        <v>266</v>
      </c>
      <c r="C18" s="88"/>
      <c r="D18" s="88"/>
      <c r="E18" s="88"/>
      <c r="F18" s="88"/>
      <c r="G18" s="99"/>
      <c r="H18" s="88"/>
      <c r="I18" s="88"/>
      <c r="J18" s="88"/>
      <c r="K18" s="88"/>
      <c r="L18" s="118"/>
      <c r="M18" s="118"/>
      <c r="N18" s="123"/>
      <c r="O18" s="123"/>
      <c r="P18" s="123"/>
      <c r="Q18" s="118"/>
      <c r="R18" s="118"/>
    </row>
    <row r="19" spans="2:18" customFormat="1" ht="15.5">
      <c r="B19" s="58" t="s">
        <v>37</v>
      </c>
      <c r="C19" s="86"/>
      <c r="D19" s="86"/>
      <c r="E19" s="86"/>
      <c r="F19" s="86"/>
      <c r="G19" s="95"/>
      <c r="H19" s="86"/>
      <c r="I19" s="86"/>
      <c r="J19" s="86"/>
      <c r="K19" s="86"/>
      <c r="L19" s="114"/>
      <c r="M19" s="114"/>
      <c r="N19" s="89"/>
      <c r="O19" s="89"/>
      <c r="P19" s="89"/>
      <c r="Q19" s="114"/>
      <c r="R19" s="114"/>
    </row>
    <row r="20" spans="2:18" customFormat="1" ht="15.5">
      <c r="B20" s="66" t="s">
        <v>266</v>
      </c>
      <c r="C20" s="88"/>
      <c r="D20" s="88"/>
      <c r="E20" s="88"/>
      <c r="F20" s="88"/>
      <c r="G20" s="99"/>
      <c r="H20" s="88"/>
      <c r="I20" s="88"/>
      <c r="J20" s="88"/>
      <c r="K20" s="88"/>
      <c r="L20" s="118"/>
      <c r="M20" s="118"/>
      <c r="N20" s="123"/>
      <c r="O20" s="123"/>
      <c r="P20" s="123"/>
      <c r="Q20" s="118"/>
      <c r="R20" s="118"/>
    </row>
    <row r="21" spans="2:18" customFormat="1" ht="15.5">
      <c r="B21" s="58" t="s">
        <v>35</v>
      </c>
      <c r="C21" s="86"/>
      <c r="D21" s="86"/>
      <c r="E21" s="86"/>
      <c r="F21" s="86"/>
      <c r="G21" s="95"/>
      <c r="H21" s="86"/>
      <c r="I21" s="86"/>
      <c r="J21" s="86"/>
      <c r="K21" s="86"/>
      <c r="L21" s="114"/>
      <c r="M21" s="114"/>
      <c r="N21" s="89"/>
      <c r="O21" s="89"/>
      <c r="P21" s="89"/>
      <c r="Q21" s="114"/>
      <c r="R21" s="114"/>
    </row>
    <row r="22" spans="2:18" customFormat="1" ht="15.5">
      <c r="B22" s="66" t="s">
        <v>266</v>
      </c>
      <c r="C22" s="88"/>
      <c r="D22" s="88"/>
      <c r="E22" s="88"/>
      <c r="F22" s="88"/>
      <c r="G22" s="99"/>
      <c r="H22" s="88"/>
      <c r="I22" s="88"/>
      <c r="J22" s="88"/>
      <c r="K22" s="88"/>
      <c r="L22" s="118"/>
      <c r="M22" s="118"/>
      <c r="N22" s="123"/>
      <c r="O22" s="123"/>
      <c r="P22" s="123"/>
      <c r="Q22" s="118"/>
      <c r="R22" s="118"/>
    </row>
    <row r="23" spans="2:18" customFormat="1" ht="15.5">
      <c r="B23" s="58" t="s">
        <v>38</v>
      </c>
      <c r="C23" s="86"/>
      <c r="D23" s="86"/>
      <c r="E23" s="86"/>
      <c r="F23" s="86"/>
      <c r="G23" s="95"/>
      <c r="H23" s="86"/>
      <c r="I23" s="86"/>
      <c r="J23" s="86"/>
      <c r="K23" s="86"/>
      <c r="L23" s="114"/>
      <c r="M23" s="114"/>
      <c r="N23" s="89"/>
      <c r="O23" s="89"/>
      <c r="P23" s="89"/>
      <c r="Q23" s="114"/>
      <c r="R23" s="114"/>
    </row>
    <row r="24" spans="2:18" customFormat="1" ht="15.5">
      <c r="B24" s="66" t="s">
        <v>266</v>
      </c>
      <c r="C24" s="88"/>
      <c r="D24" s="88"/>
      <c r="E24" s="88"/>
      <c r="F24" s="88"/>
      <c r="G24" s="99"/>
      <c r="H24" s="88"/>
      <c r="I24" s="88"/>
      <c r="J24" s="88"/>
      <c r="K24" s="88"/>
      <c r="L24" s="118"/>
      <c r="M24" s="118"/>
      <c r="N24" s="123"/>
      <c r="O24" s="123"/>
      <c r="P24" s="123"/>
      <c r="Q24" s="118"/>
      <c r="R24" s="118"/>
    </row>
    <row r="25" spans="2:18" customFormat="1" ht="15.5">
      <c r="B25" s="66" t="s">
        <v>266</v>
      </c>
      <c r="C25" s="88"/>
      <c r="D25" s="88"/>
      <c r="E25" s="88"/>
      <c r="F25" s="88"/>
      <c r="G25" s="99"/>
      <c r="H25" s="88"/>
      <c r="I25" s="88"/>
      <c r="J25" s="88"/>
      <c r="K25" s="88"/>
      <c r="L25" s="118"/>
      <c r="M25" s="118"/>
      <c r="N25" s="123"/>
      <c r="O25" s="123"/>
      <c r="P25" s="123"/>
      <c r="Q25" s="118"/>
      <c r="R25" s="118"/>
    </row>
    <row r="26" spans="2:18" customFormat="1" ht="15.5">
      <c r="B26" s="58" t="s">
        <v>85</v>
      </c>
      <c r="C26" s="86"/>
      <c r="D26" s="86"/>
      <c r="E26" s="86"/>
      <c r="F26" s="86"/>
      <c r="G26" s="95"/>
      <c r="H26" s="86"/>
      <c r="I26" s="86"/>
      <c r="J26" s="86"/>
      <c r="K26" s="86"/>
      <c r="L26" s="114"/>
      <c r="M26" s="114"/>
      <c r="N26" s="89"/>
      <c r="O26" s="89"/>
      <c r="P26" s="89"/>
      <c r="Q26" s="114"/>
      <c r="R26" s="114"/>
    </row>
    <row r="27" spans="2:18" customFormat="1" ht="15.5">
      <c r="B27" s="66" t="s">
        <v>266</v>
      </c>
      <c r="C27" s="88"/>
      <c r="D27" s="88"/>
      <c r="E27" s="88"/>
      <c r="F27" s="88"/>
      <c r="G27" s="99"/>
      <c r="H27" s="88"/>
      <c r="I27" s="88"/>
      <c r="J27" s="88"/>
      <c r="K27" s="88"/>
      <c r="L27" s="118"/>
      <c r="M27" s="118"/>
      <c r="N27" s="123"/>
      <c r="O27" s="123"/>
      <c r="P27" s="123"/>
      <c r="Q27" s="118"/>
      <c r="R27" s="118"/>
    </row>
    <row r="28" spans="2:18" customFormat="1" ht="15.5">
      <c r="B28" s="58" t="s">
        <v>39</v>
      </c>
      <c r="C28" s="86"/>
      <c r="D28" s="86"/>
      <c r="E28" s="86"/>
      <c r="F28" s="86"/>
      <c r="G28" s="95"/>
      <c r="H28" s="86"/>
      <c r="I28" s="86"/>
      <c r="J28" s="86"/>
      <c r="K28" s="86"/>
      <c r="L28" s="114"/>
      <c r="M28" s="114"/>
      <c r="N28" s="89"/>
      <c r="O28" s="89"/>
      <c r="P28" s="89"/>
      <c r="Q28" s="114"/>
      <c r="R28" s="114"/>
    </row>
    <row r="29" spans="2:18" customFormat="1" ht="15.5">
      <c r="B29" s="66" t="s">
        <v>266</v>
      </c>
      <c r="C29" s="88"/>
      <c r="D29" s="88"/>
      <c r="E29" s="88"/>
      <c r="F29" s="88"/>
      <c r="G29" s="99"/>
      <c r="H29" s="88"/>
      <c r="I29" s="88"/>
      <c r="J29" s="88"/>
      <c r="K29" s="88"/>
      <c r="L29" s="118"/>
      <c r="M29" s="118"/>
      <c r="N29" s="123"/>
      <c r="O29" s="123"/>
      <c r="P29" s="123"/>
      <c r="Q29" s="118"/>
      <c r="R29" s="118"/>
    </row>
    <row r="30" spans="2:18" customFormat="1" ht="15.5">
      <c r="B30" s="58" t="s">
        <v>42</v>
      </c>
      <c r="C30" s="86"/>
      <c r="D30" s="86"/>
      <c r="E30" s="86"/>
      <c r="F30" s="86"/>
      <c r="G30" s="95"/>
      <c r="H30" s="86"/>
      <c r="I30" s="86"/>
      <c r="J30" s="86"/>
      <c r="K30" s="86"/>
      <c r="L30" s="114"/>
      <c r="M30" s="114"/>
      <c r="N30" s="89"/>
      <c r="O30" s="89"/>
      <c r="P30" s="89"/>
      <c r="Q30" s="114"/>
      <c r="R30" s="114"/>
    </row>
    <row r="31" spans="2:18" customFormat="1" ht="15.5">
      <c r="B31" s="58" t="s">
        <v>34</v>
      </c>
      <c r="C31" s="86"/>
      <c r="D31" s="86"/>
      <c r="E31" s="86"/>
      <c r="F31" s="86"/>
      <c r="G31" s="95"/>
      <c r="H31" s="86"/>
      <c r="I31" s="86"/>
      <c r="J31" s="86"/>
      <c r="K31" s="86"/>
      <c r="L31" s="114"/>
      <c r="M31" s="114"/>
      <c r="N31" s="89"/>
      <c r="O31" s="89"/>
      <c r="P31" s="89"/>
      <c r="Q31" s="114"/>
      <c r="R31" s="114"/>
    </row>
    <row r="32" spans="2:18" customFormat="1" ht="15.5">
      <c r="B32" s="66" t="s">
        <v>266</v>
      </c>
      <c r="C32" s="88"/>
      <c r="D32" s="88"/>
      <c r="E32" s="88"/>
      <c r="F32" s="88"/>
      <c r="G32" s="99"/>
      <c r="H32" s="88"/>
      <c r="I32" s="88"/>
      <c r="J32" s="88"/>
      <c r="K32" s="88"/>
      <c r="L32" s="118"/>
      <c r="M32" s="118"/>
      <c r="N32" s="123"/>
      <c r="O32" s="123"/>
      <c r="P32" s="123"/>
      <c r="Q32" s="118"/>
      <c r="R32" s="118"/>
    </row>
    <row r="33" spans="1:18" customFormat="1" ht="15.5">
      <c r="B33" s="58" t="s">
        <v>36</v>
      </c>
      <c r="C33" s="86"/>
      <c r="D33" s="86"/>
      <c r="E33" s="86"/>
      <c r="F33" s="86"/>
      <c r="G33" s="95"/>
      <c r="H33" s="86"/>
      <c r="I33" s="86"/>
      <c r="J33" s="86"/>
      <c r="K33" s="86"/>
      <c r="L33" s="114"/>
      <c r="M33" s="114"/>
      <c r="N33" s="89"/>
      <c r="O33" s="89"/>
      <c r="P33" s="89"/>
      <c r="Q33" s="114"/>
      <c r="R33" s="114"/>
    </row>
    <row r="34" spans="1:18" customFormat="1" ht="15.5">
      <c r="B34" s="66" t="s">
        <v>266</v>
      </c>
      <c r="C34" s="88"/>
      <c r="D34" s="88"/>
      <c r="E34" s="88"/>
      <c r="F34" s="88"/>
      <c r="G34" s="99"/>
      <c r="H34" s="88"/>
      <c r="I34" s="88"/>
      <c r="J34" s="88"/>
      <c r="K34" s="88"/>
      <c r="L34" s="118"/>
      <c r="M34" s="118"/>
      <c r="N34" s="123"/>
      <c r="O34" s="123"/>
      <c r="P34" s="123"/>
      <c r="Q34" s="118"/>
      <c r="R34" s="118"/>
    </row>
    <row r="35" spans="1:18" customFormat="1" ht="15.5">
      <c r="B35" s="58" t="s">
        <v>37</v>
      </c>
      <c r="C35" s="86"/>
      <c r="D35" s="86"/>
      <c r="E35" s="86"/>
      <c r="F35" s="86"/>
      <c r="G35" s="95"/>
      <c r="H35" s="86"/>
      <c r="I35" s="86"/>
      <c r="J35" s="86"/>
      <c r="K35" s="86"/>
      <c r="L35" s="114"/>
      <c r="M35" s="114"/>
      <c r="N35" s="89"/>
      <c r="O35" s="89"/>
      <c r="P35" s="89"/>
      <c r="Q35" s="114"/>
      <c r="R35" s="114"/>
    </row>
    <row r="36" spans="1:18" customFormat="1" ht="15.5">
      <c r="B36" s="66" t="s">
        <v>266</v>
      </c>
      <c r="C36" s="88"/>
      <c r="D36" s="88"/>
      <c r="E36" s="88"/>
      <c r="F36" s="88"/>
      <c r="G36" s="99"/>
      <c r="H36" s="88"/>
      <c r="I36" s="88"/>
      <c r="J36" s="88"/>
      <c r="K36" s="88"/>
      <c r="L36" s="118"/>
      <c r="M36" s="118"/>
      <c r="N36" s="123"/>
      <c r="O36" s="123"/>
      <c r="P36" s="123"/>
      <c r="Q36" s="118"/>
      <c r="R36" s="118"/>
    </row>
    <row r="37" spans="1:18" customFormat="1" ht="15.5">
      <c r="B37" s="58" t="s">
        <v>39</v>
      </c>
      <c r="C37" s="86"/>
      <c r="D37" s="86"/>
      <c r="E37" s="86"/>
      <c r="F37" s="86"/>
      <c r="G37" s="95"/>
      <c r="H37" s="86"/>
      <c r="I37" s="86"/>
      <c r="J37" s="86"/>
      <c r="K37" s="86"/>
      <c r="L37" s="114"/>
      <c r="M37" s="114"/>
      <c r="N37" s="89"/>
      <c r="O37" s="89"/>
      <c r="P37" s="89"/>
      <c r="Q37" s="114"/>
      <c r="R37" s="114"/>
    </row>
    <row r="38" spans="1:18" customFormat="1" ht="15.5">
      <c r="B38" s="127" t="s">
        <v>266</v>
      </c>
      <c r="C38" s="88"/>
      <c r="D38" s="88"/>
      <c r="E38" s="88"/>
      <c r="F38" s="88"/>
      <c r="G38" s="99"/>
      <c r="H38" s="88"/>
      <c r="I38" s="88"/>
      <c r="J38" s="88"/>
      <c r="K38" s="88"/>
      <c r="L38" s="118"/>
      <c r="M38" s="118"/>
      <c r="N38" s="123"/>
      <c r="O38" s="123"/>
      <c r="P38" s="123"/>
      <c r="Q38" s="118"/>
      <c r="R38" s="118"/>
    </row>
    <row r="39" spans="1:18" customFormat="1">
      <c r="A39" s="1"/>
      <c r="B39" s="120" t="s">
        <v>247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20" t="s">
        <v>131</v>
      </c>
      <c r="C40" s="120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20" t="s">
        <v>243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0" t="s">
        <v>244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6" t="s">
        <v>254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1:18" customFormat="1" ht="12.5"/>
    <row r="45" spans="1:18" customFormat="1" ht="12.5"/>
    <row r="46" spans="1:18" customFormat="1" ht="12.5"/>
    <row r="47" spans="1:18" customFormat="1" ht="12.5"/>
    <row r="48" spans="1:18" customFormat="1" ht="12.5"/>
    <row r="49" customFormat="1" ht="12.5"/>
    <row r="50" customFormat="1" ht="12.5"/>
    <row r="51" customFormat="1" ht="12.5"/>
    <row r="52" customFormat="1" ht="12.5"/>
    <row r="53" customFormat="1" ht="12.5"/>
    <row r="54" customFormat="1" ht="12.5"/>
    <row r="55" customFormat="1" ht="12.5"/>
    <row r="56" customFormat="1" ht="12.5"/>
    <row r="57" customFormat="1" ht="12.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0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26953125" style="2" customWidth="1"/>
    <col min="4" max="4" width="10.7265625" style="2" customWidth="1"/>
    <col min="5" max="5" width="5.54296875" style="1" customWidth="1"/>
    <col min="6" max="6" width="5.26953125" style="1" bestFit="1" customWidth="1"/>
    <col min="7" max="7" width="6" style="1" bestFit="1" customWidth="1"/>
    <col min="8" max="8" width="5.54296875" style="1" customWidth="1"/>
    <col min="9" max="10" width="7.26953125" style="1" bestFit="1" customWidth="1"/>
    <col min="11" max="11" width="7.81640625" style="1" customWidth="1"/>
    <col min="12" max="12" width="7.26953125" style="1" customWidth="1"/>
    <col min="13" max="13" width="9.26953125" style="1" bestFit="1" customWidth="1"/>
    <col min="14" max="15" width="11.1796875" style="1" customWidth="1"/>
    <col min="16" max="16" width="7.54296875" style="1" customWidth="1"/>
    <col min="17" max="17" width="6.7265625" style="1" customWidth="1"/>
    <col min="18" max="18" width="7.7265625" style="1" customWidth="1"/>
    <col min="19" max="19" width="7.1796875" style="1" customWidth="1"/>
    <col min="20" max="20" width="6" style="1" customWidth="1"/>
    <col min="21" max="21" width="7.81640625" style="1" customWidth="1"/>
    <col min="22" max="22" width="8.1796875" style="1" customWidth="1"/>
    <col min="23" max="23" width="6.26953125" style="1" customWidth="1"/>
    <col min="24" max="24" width="8" style="1" customWidth="1"/>
    <col min="25" max="25" width="8.7265625" style="1" customWidth="1"/>
    <col min="26" max="26" width="10" style="1" customWidth="1"/>
    <col min="27" max="27" width="9.54296875" style="1" customWidth="1"/>
    <col min="28" max="28" width="6.1796875" style="1" customWidth="1"/>
    <col min="29" max="30" width="5.7265625" style="1" customWidth="1"/>
    <col min="31" max="31" width="6.81640625" style="1" customWidth="1"/>
    <col min="32" max="32" width="6.453125" style="1" customWidth="1"/>
    <col min="33" max="33" width="6.7265625" style="1" customWidth="1"/>
    <col min="34" max="34" width="7.26953125" style="1" customWidth="1"/>
    <col min="35" max="46" width="5.7265625" style="1" customWidth="1"/>
    <col min="47" max="16384" width="9.179687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4" s="3" customFormat="1" ht="46.5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246</v>
      </c>
      <c r="L7" s="37" t="s">
        <v>242</v>
      </c>
      <c r="M7" s="37" t="s">
        <v>129</v>
      </c>
      <c r="N7" s="51" t="s">
        <v>168</v>
      </c>
      <c r="O7" s="39" t="s">
        <v>170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248</v>
      </c>
      <c r="L8" s="26" t="s">
        <v>73</v>
      </c>
      <c r="M8" s="26" t="s">
        <v>240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230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5">
      <c r="B12" s="58" t="s">
        <v>223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5">
      <c r="B13" s="66" t="s">
        <v>266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5">
      <c r="B14" s="58" t="s">
        <v>69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5">
      <c r="B15" s="66" t="s">
        <v>266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5">
      <c r="B16" s="58" t="s">
        <v>224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5">
      <c r="B17" s="66" t="s">
        <v>266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5">
      <c r="B18" s="58" t="s">
        <v>228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5">
      <c r="B19" s="66" t="s">
        <v>266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5">
      <c r="B20" s="58" t="s">
        <v>70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5">
      <c r="B21" s="66" t="s">
        <v>266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5">
      <c r="B22" s="58" t="s">
        <v>229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5">
      <c r="B23" s="127" t="s">
        <v>266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customFormat="1" ht="12.5"/>
    <row r="30" spans="1:15" customFormat="1" ht="12.5"/>
    <row r="31" spans="1:15" customFormat="1" ht="12.5"/>
    <row r="32" spans="1:15" customFormat="1" ht="12.5"/>
    <row r="33" customFormat="1" ht="12.5"/>
    <row r="34" customFormat="1" ht="12.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C42" sqref="C42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12.54296875" style="2" customWidth="1"/>
    <col min="4" max="4" width="5.26953125" style="1" bestFit="1" customWidth="1"/>
    <col min="5" max="5" width="11.1796875" style="1" customWidth="1"/>
    <col min="6" max="6" width="8.7265625" style="1" customWidth="1"/>
    <col min="7" max="7" width="9.81640625" style="1" bestFit="1" customWidth="1"/>
    <col min="8" max="9" width="11.1796875" style="1" customWidth="1"/>
    <col min="10" max="10" width="28.453125" style="3" customWidth="1"/>
    <col min="11" max="11" width="6.7265625" style="3" customWidth="1"/>
    <col min="12" max="12" width="7.7265625" style="3" customWidth="1"/>
    <col min="13" max="13" width="7.1796875" style="3" customWidth="1"/>
    <col min="14" max="14" width="6" style="3" customWidth="1"/>
    <col min="15" max="15" width="7.81640625" style="3" customWidth="1"/>
    <col min="16" max="16" width="8.1796875" style="3" customWidth="1"/>
    <col min="17" max="17" width="6.26953125" style="3" customWidth="1"/>
    <col min="18" max="18" width="8" style="3" customWidth="1"/>
    <col min="19" max="19" width="8.7265625" style="3" customWidth="1"/>
    <col min="20" max="20" width="10" style="3" customWidth="1"/>
    <col min="21" max="21" width="9.54296875" style="3" customWidth="1"/>
    <col min="22" max="22" width="6.1796875" style="3" customWidth="1"/>
    <col min="23" max="24" width="5.7265625" style="3" customWidth="1"/>
    <col min="25" max="25" width="6.81640625" style="3" customWidth="1"/>
    <col min="26" max="26" width="6.453125" style="3" customWidth="1"/>
    <col min="27" max="27" width="6.7265625" style="3" customWidth="1"/>
    <col min="28" max="28" width="7.26953125" style="3" customWidth="1"/>
    <col min="29" max="40" width="5.7265625" style="3" customWidth="1"/>
    <col min="41" max="55" width="9.1796875" style="3"/>
    <col min="56" max="16384" width="9.17968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2" t="s">
        <v>199</v>
      </c>
      <c r="C6" s="153"/>
      <c r="D6" s="153"/>
      <c r="E6" s="153"/>
      <c r="F6" s="153"/>
      <c r="G6" s="153"/>
      <c r="H6" s="153"/>
      <c r="I6" s="153"/>
      <c r="J6" s="154"/>
    </row>
    <row r="7" spans="2:55" s="3" customFormat="1" ht="62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214</v>
      </c>
      <c r="H7" s="52" t="s">
        <v>168</v>
      </c>
      <c r="I7" s="40" t="s">
        <v>169</v>
      </c>
      <c r="J7" s="40" t="s">
        <v>238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250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3"/>
      <c r="F10" s="83"/>
      <c r="G10" s="82"/>
      <c r="H10" s="113"/>
      <c r="I10" s="113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235</v>
      </c>
      <c r="C11" s="97"/>
      <c r="D11" s="91"/>
      <c r="E11" s="112"/>
      <c r="F11" s="91"/>
      <c r="G11" s="85"/>
      <c r="H11" s="112"/>
      <c r="I11" s="112"/>
      <c r="J11" s="91"/>
    </row>
    <row r="12" spans="2:55" customFormat="1" ht="15.5">
      <c r="B12" s="58" t="s">
        <v>104</v>
      </c>
      <c r="C12" s="97"/>
      <c r="D12" s="91"/>
      <c r="E12" s="112"/>
      <c r="F12" s="91"/>
      <c r="G12" s="85"/>
      <c r="H12" s="112"/>
      <c r="I12" s="112"/>
      <c r="J12" s="91"/>
    </row>
    <row r="13" spans="2:55" customFormat="1" ht="15.5">
      <c r="B13" s="66" t="s">
        <v>266</v>
      </c>
      <c r="C13" s="98"/>
      <c r="D13" s="92"/>
      <c r="E13" s="117"/>
      <c r="F13" s="92"/>
      <c r="G13" s="93"/>
      <c r="H13" s="117"/>
      <c r="I13" s="117"/>
      <c r="J13" s="92"/>
    </row>
    <row r="14" spans="2:55" customFormat="1" ht="15.5">
      <c r="B14" s="58" t="s">
        <v>105</v>
      </c>
      <c r="C14" s="97"/>
      <c r="D14" s="91"/>
      <c r="E14" s="112"/>
      <c r="F14" s="91"/>
      <c r="G14" s="85"/>
      <c r="H14" s="112"/>
      <c r="I14" s="112"/>
      <c r="J14" s="91"/>
    </row>
    <row r="15" spans="2:55" customFormat="1" ht="15.5">
      <c r="B15" s="66" t="s">
        <v>266</v>
      </c>
      <c r="C15" s="98"/>
      <c r="D15" s="92"/>
      <c r="E15" s="117"/>
      <c r="F15" s="92"/>
      <c r="G15" s="93"/>
      <c r="H15" s="117"/>
      <c r="I15" s="117"/>
      <c r="J15" s="92"/>
    </row>
    <row r="16" spans="2:55" customFormat="1" ht="15.5">
      <c r="B16" s="58" t="s">
        <v>236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5">
      <c r="B17" s="58" t="s">
        <v>104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5">
      <c r="B18" s="66" t="s">
        <v>266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5">
      <c r="B19" s="58" t="s">
        <v>105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5">
      <c r="B20" s="127" t="s">
        <v>266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5"/>
    <row r="22" spans="2:10" customFormat="1" ht="12.5"/>
    <row r="23" spans="2:10" customFormat="1" ht="12.5"/>
    <row r="24" spans="2:10" customFormat="1" ht="12.5"/>
    <row r="25" spans="2:10" customFormat="1" ht="12.5"/>
    <row r="26" spans="2:10" customFormat="1" ht="12.5"/>
    <row r="27" spans="2:10" customFormat="1" ht="12.5"/>
    <row r="28" spans="2:10" customFormat="1" ht="12.5"/>
    <row r="29" spans="2:10" customFormat="1" ht="12.5"/>
    <row r="30" spans="2:10" customFormat="1" ht="12.5"/>
    <row r="31" spans="2:10" customFormat="1" ht="12.5"/>
    <row r="32" spans="2:10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spans="6:8" customFormat="1" ht="12.5"/>
    <row r="50" spans="6:8" customFormat="1" ht="12.5"/>
    <row r="51" spans="6:8" customFormat="1" ht="12.5"/>
    <row r="52" spans="6:8" customFormat="1" ht="12.5"/>
    <row r="53" spans="6:8" customFormat="1" ht="12.5"/>
    <row r="54" spans="6:8" customFormat="1" ht="12.5"/>
    <row r="55" spans="6:8" customFormat="1" ht="12.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topLeftCell="A7" workbookViewId="0">
      <selection activeCell="C42" sqref="C42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10.7265625" style="2" customWidth="1"/>
    <col min="4" max="4" width="5.54296875" style="1" customWidth="1"/>
    <col min="5" max="5" width="9.26953125" style="1" customWidth="1"/>
    <col min="6" max="6" width="11.1796875" style="1" customWidth="1"/>
    <col min="7" max="7" width="8.7265625" style="1" customWidth="1"/>
    <col min="8" max="8" width="11.1796875" style="1" customWidth="1"/>
    <col min="9" max="9" width="9.26953125" style="1" bestFit="1" customWidth="1"/>
    <col min="10" max="11" width="11.1796875" style="1" customWidth="1"/>
    <col min="12" max="12" width="6.7265625" style="3" customWidth="1"/>
    <col min="13" max="13" width="7.7265625" style="3" customWidth="1"/>
    <col min="14" max="14" width="7.1796875" style="3" customWidth="1"/>
    <col min="15" max="15" width="6" style="3" customWidth="1"/>
    <col min="16" max="16" width="7.81640625" style="3" customWidth="1"/>
    <col min="17" max="17" width="8.1796875" style="3" customWidth="1"/>
    <col min="18" max="18" width="6.26953125" style="3" customWidth="1"/>
    <col min="19" max="19" width="8" style="3" customWidth="1"/>
    <col min="20" max="20" width="8.7265625" style="3" customWidth="1"/>
    <col min="21" max="21" width="10" style="3" customWidth="1"/>
    <col min="22" max="22" width="9.54296875" style="3" customWidth="1"/>
    <col min="23" max="23" width="6.1796875" style="3" customWidth="1"/>
    <col min="24" max="25" width="5.7265625" style="3" customWidth="1"/>
    <col min="26" max="26" width="6.81640625" style="3" customWidth="1"/>
    <col min="27" max="27" width="6.453125" style="1" customWidth="1"/>
    <col min="28" max="28" width="6.7265625" style="1" customWidth="1"/>
    <col min="29" max="29" width="7.26953125" style="1" customWidth="1"/>
    <col min="30" max="41" width="5.7265625" style="1" customWidth="1"/>
    <col min="42" max="16384" width="9.17968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9" t="s">
        <v>200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168</v>
      </c>
      <c r="K7" s="128" t="s">
        <v>169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212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5">
      <c r="B12" s="64" t="s">
        <v>266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5">
      <c r="B14" s="125" t="s">
        <v>266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5"/>
    <row r="16" spans="2:60" customFormat="1" ht="12.5"/>
    <row r="17" customFormat="1" ht="12.5"/>
    <row r="18" customFormat="1" ht="12.5"/>
    <row r="19" customFormat="1" ht="12.5"/>
    <row r="20" customFormat="1" ht="12.5"/>
    <row r="21" customFormat="1" ht="12.5"/>
    <row r="22" customFormat="1" ht="12.5"/>
    <row r="23" customFormat="1" ht="12.5"/>
    <row r="24" customFormat="1" ht="12.5"/>
    <row r="25" customFormat="1" ht="12.5"/>
    <row r="26" customFormat="1" ht="12.5"/>
    <row r="27" customFormat="1" ht="12.5"/>
    <row r="28" customFormat="1" ht="12.5"/>
    <row r="29" customFormat="1" ht="12.5"/>
    <row r="30" customFormat="1" ht="12.5"/>
    <row r="31" customFormat="1" ht="12.5"/>
    <row r="32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spans="4:8" customFormat="1" ht="12.5"/>
    <row r="50" spans="4:8" customFormat="1" ht="12.5"/>
    <row r="51" spans="4:8" customFormat="1" ht="12.5"/>
    <row r="52" spans="4:8" customFormat="1" ht="12.5"/>
    <row r="53" spans="4:8" customFormat="1" ht="12.5"/>
    <row r="54" spans="4:8" customFormat="1" ht="12.5"/>
    <row r="55" spans="4:8" customFormat="1" ht="12.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topLeftCell="A4" workbookViewId="0">
      <selection activeCell="C42" sqref="C42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6.26953125" style="1" bestFit="1" customWidth="1"/>
    <col min="4" max="4" width="5.54296875" style="1" customWidth="1"/>
    <col min="5" max="5" width="8.7265625" style="1" bestFit="1" customWidth="1"/>
    <col min="6" max="6" width="11.1796875" style="1" customWidth="1"/>
    <col min="7" max="7" width="9.81640625" style="1" bestFit="1" customWidth="1"/>
    <col min="8" max="8" width="11.1796875" style="1" customWidth="1"/>
    <col min="9" max="9" width="9.26953125" style="1" bestFit="1" customWidth="1"/>
    <col min="10" max="11" width="11.1796875" style="1" customWidth="1"/>
    <col min="12" max="12" width="6.7265625" style="3" customWidth="1"/>
    <col min="13" max="13" width="7.7265625" style="3" customWidth="1"/>
    <col min="14" max="14" width="7.1796875" style="3" customWidth="1"/>
    <col min="15" max="15" width="6" style="3" customWidth="1"/>
    <col min="16" max="16" width="7.81640625" style="3" customWidth="1"/>
    <col min="17" max="17" width="8.1796875" style="3" customWidth="1"/>
    <col min="18" max="18" width="6.26953125" style="3" customWidth="1"/>
    <col min="19" max="19" width="8" style="3" customWidth="1"/>
    <col min="20" max="20" width="8.7265625" style="3" customWidth="1"/>
    <col min="21" max="21" width="10" style="3" customWidth="1"/>
    <col min="22" max="22" width="9.54296875" style="3" customWidth="1"/>
    <col min="23" max="23" width="6.1796875" style="3" customWidth="1"/>
    <col min="24" max="25" width="5.7265625" style="3" customWidth="1"/>
    <col min="26" max="26" width="6.81640625" style="3" customWidth="1"/>
    <col min="27" max="27" width="6.453125" style="1" customWidth="1"/>
    <col min="28" max="28" width="6.7265625" style="1" customWidth="1"/>
    <col min="29" max="29" width="7.26953125" style="1" customWidth="1"/>
    <col min="30" max="41" width="5.7265625" style="1" customWidth="1"/>
    <col min="42" max="16384" width="9.17968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9" t="s">
        <v>201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46.5">
      <c r="B7" s="36" t="s">
        <v>135</v>
      </c>
      <c r="C7" s="52" t="s">
        <v>237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168</v>
      </c>
      <c r="K7" s="40" t="s">
        <v>169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5">
      <c r="B12" s="64" t="s">
        <v>561</v>
      </c>
      <c r="C12" s="88"/>
      <c r="D12" s="88"/>
      <c r="E12" s="88"/>
      <c r="F12" s="118"/>
      <c r="G12" s="88"/>
      <c r="H12" s="118"/>
      <c r="I12" s="123"/>
      <c r="J12" s="118"/>
      <c r="K12" s="118"/>
    </row>
    <row r="13" spans="2:60" customFormat="1" ht="15.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5">
      <c r="B14" s="125" t="s">
        <v>266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5"/>
    <row r="16" spans="2:60" customFormat="1" ht="12.5"/>
    <row r="17" customFormat="1" ht="12.5"/>
    <row r="18" customFormat="1" ht="12.5"/>
    <row r="19" customFormat="1" ht="12.5"/>
    <row r="20" customFormat="1" ht="12.5"/>
    <row r="21" customFormat="1" ht="12.5"/>
    <row r="22" customFormat="1" ht="12.5"/>
    <row r="23" customFormat="1" ht="12.5"/>
    <row r="24" customFormat="1" ht="12.5"/>
    <row r="25" customFormat="1" ht="12.5"/>
    <row r="26" customFormat="1" ht="12.5"/>
    <row r="27" customFormat="1" ht="12.5"/>
    <row r="28" customFormat="1" ht="12.5"/>
    <row r="29" customFormat="1" ht="12.5"/>
    <row r="30" customFormat="1" ht="12.5"/>
    <row r="31" customFormat="1" ht="12.5"/>
    <row r="32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spans="4:8" customFormat="1" ht="12.5"/>
    <row r="50" spans="4:8" customFormat="1" ht="12.5"/>
    <row r="51" spans="4:8" customFormat="1" ht="12.5"/>
    <row r="52" spans="4:8" customFormat="1" ht="12.5"/>
    <row r="53" spans="4:8" customFormat="1" ht="12.5"/>
    <row r="54" spans="4:8" customFormat="1" ht="12.5"/>
    <row r="55" spans="4:8" customFormat="1" ht="12.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42" sqref="C42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14.7265625" style="1" customWidth="1"/>
    <col min="4" max="4" width="11.7265625" style="1" customWidth="1"/>
    <col min="5" max="5" width="7.1796875" style="3" customWidth="1"/>
    <col min="6" max="6" width="6" style="3" customWidth="1"/>
    <col min="7" max="7" width="7.81640625" style="3" customWidth="1"/>
    <col min="8" max="8" width="8.1796875" style="3" customWidth="1"/>
    <col min="9" max="9" width="6.26953125" style="3" customWidth="1"/>
    <col min="10" max="10" width="8" style="3" customWidth="1"/>
    <col min="11" max="11" width="8.7265625" style="3" customWidth="1"/>
    <col min="12" max="12" width="10" style="3" customWidth="1"/>
    <col min="13" max="13" width="9.54296875" style="3" customWidth="1"/>
    <col min="14" max="14" width="6.1796875" style="3" customWidth="1"/>
    <col min="15" max="16" width="5.7265625" style="3" customWidth="1"/>
    <col min="17" max="17" width="6.81640625" style="3" customWidth="1"/>
    <col min="18" max="18" width="6.453125" style="1" customWidth="1"/>
    <col min="19" max="19" width="6.7265625" style="1" customWidth="1"/>
    <col min="20" max="20" width="7.26953125" style="1" customWidth="1"/>
    <col min="21" max="32" width="5.7265625" style="1" customWidth="1"/>
    <col min="33" max="16384" width="9.179687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9" t="s">
        <v>202</v>
      </c>
      <c r="C6" s="150"/>
      <c r="D6" s="151"/>
    </row>
    <row r="7" spans="2:17" s="3" customFormat="1" ht="31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240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3"/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5">
      <c r="B11" s="58" t="s">
        <v>230</v>
      </c>
      <c r="C11" s="86"/>
      <c r="D11" s="95"/>
    </row>
    <row r="12" spans="2:17" customFormat="1" ht="15.5">
      <c r="B12" s="64" t="s">
        <v>266</v>
      </c>
      <c r="C12" s="88"/>
      <c r="D12" s="99"/>
    </row>
    <row r="13" spans="2:17" customFormat="1" ht="15.5">
      <c r="B13" s="58" t="s">
        <v>229</v>
      </c>
      <c r="C13" s="86"/>
      <c r="D13" s="95"/>
    </row>
    <row r="14" spans="2:17" customFormat="1" ht="15.5">
      <c r="B14" s="125" t="s">
        <v>266</v>
      </c>
      <c r="C14" s="88"/>
      <c r="D14" s="99"/>
    </row>
    <row r="15" spans="2:17" customFormat="1" ht="12.5"/>
    <row r="16" spans="2:17" customFormat="1" ht="12.5"/>
    <row r="17" customFormat="1" ht="12.5"/>
    <row r="18" customFormat="1" ht="12.5"/>
    <row r="19" customFormat="1" ht="12.5"/>
    <row r="20" customFormat="1" ht="12.5"/>
    <row r="21" customFormat="1" ht="12.5"/>
    <row r="22" customFormat="1" ht="12.5"/>
    <row r="23" customFormat="1" ht="12.5"/>
    <row r="24" customFormat="1" ht="12.5"/>
    <row r="25" customFormat="1" ht="12.5"/>
    <row r="26" customFormat="1" ht="12.5"/>
    <row r="27" customFormat="1" ht="12.5"/>
    <row r="28" customFormat="1" ht="12.5"/>
    <row r="29" customFormat="1" ht="12.5"/>
    <row r="30" customFormat="1" ht="12.5"/>
    <row r="31" customFormat="1" ht="12.5"/>
    <row r="32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customFormat="1" ht="12.5"/>
    <row r="50" customFormat="1" ht="12.5"/>
    <row r="51" customFormat="1" ht="12.5"/>
    <row r="52" customFormat="1" ht="12.5"/>
    <row r="53" customFormat="1" ht="12.5"/>
    <row r="54" customFormat="1" ht="12.5"/>
    <row r="55" customFormat="1" ht="12.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9.7265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11.1796875" style="1" customWidth="1"/>
    <col min="12" max="12" width="6.81640625" style="1" bestFit="1" customWidth="1"/>
    <col min="13" max="13" width="12.7265625" style="1" customWidth="1"/>
    <col min="14" max="16" width="11.1796875" style="1" customWidth="1"/>
    <col min="17" max="17" width="7.54296875" style="1" customWidth="1"/>
    <col min="18" max="18" width="6.7265625" style="1" customWidth="1"/>
    <col min="19" max="19" width="7.7265625" style="1" customWidth="1"/>
    <col min="20" max="20" width="7.1796875" style="1" customWidth="1"/>
    <col min="21" max="21" width="6" style="1" customWidth="1"/>
    <col min="22" max="22" width="7.81640625" style="1" customWidth="1"/>
    <col min="23" max="23" width="8.1796875" style="1" customWidth="1"/>
    <col min="24" max="24" width="6.26953125" style="1" customWidth="1"/>
    <col min="25" max="25" width="8" style="1" customWidth="1"/>
    <col min="26" max="26" width="8.7265625" style="1" customWidth="1"/>
    <col min="27" max="27" width="10" style="1" customWidth="1"/>
    <col min="28" max="28" width="9.54296875" style="1" customWidth="1"/>
    <col min="29" max="29" width="6.1796875" style="1" customWidth="1"/>
    <col min="30" max="31" width="5.7265625" style="1" customWidth="1"/>
    <col min="32" max="32" width="6.81640625" style="1" customWidth="1"/>
    <col min="33" max="33" width="6.453125" style="1" customWidth="1"/>
    <col min="34" max="34" width="6.7265625" style="1" customWidth="1"/>
    <col min="35" max="35" width="7.26953125" style="1" customWidth="1"/>
    <col min="36" max="47" width="5.7265625" style="1" customWidth="1"/>
    <col min="48" max="16384" width="9.17968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9" t="s">
        <v>205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46.5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76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5">
      <c r="B18" s="58" t="s">
        <v>31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5"/>
    <row r="30" spans="1:16" customFormat="1" ht="12.5"/>
    <row r="31" spans="1:16" customFormat="1" ht="12.5"/>
    <row r="32" spans="1:16" customFormat="1" ht="12.5"/>
    <row r="33" spans="4:4" customFormat="1" ht="12.5"/>
    <row r="34" spans="4:4" customFormat="1" ht="12.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 ht="18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9.7265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11.1796875" style="1" customWidth="1"/>
    <col min="12" max="12" width="6.81640625" style="1" bestFit="1" customWidth="1"/>
    <col min="13" max="13" width="12.26953125" style="1" customWidth="1"/>
    <col min="14" max="16" width="11.1796875" style="1" customWidth="1"/>
    <col min="17" max="17" width="7.54296875" style="1" customWidth="1"/>
    <col min="18" max="18" width="6.7265625" style="1" customWidth="1"/>
    <col min="19" max="19" width="7.7265625" style="1" customWidth="1"/>
    <col min="20" max="20" width="7.1796875" style="1" customWidth="1"/>
    <col min="21" max="21" width="6" style="1" customWidth="1"/>
    <col min="22" max="22" width="7.81640625" style="1" customWidth="1"/>
    <col min="23" max="23" width="8.1796875" style="1" customWidth="1"/>
    <col min="24" max="24" width="6.26953125" style="1" customWidth="1"/>
    <col min="25" max="25" width="8" style="1" customWidth="1"/>
    <col min="26" max="26" width="8.7265625" style="1" customWidth="1"/>
    <col min="27" max="27" width="10" style="1" customWidth="1"/>
    <col min="28" max="28" width="9.54296875" style="1" customWidth="1"/>
    <col min="29" max="29" width="6.1796875" style="1" customWidth="1"/>
    <col min="30" max="31" width="5.7265625" style="1" customWidth="1"/>
    <col min="32" max="32" width="6.81640625" style="1" customWidth="1"/>
    <col min="33" max="33" width="6.453125" style="1" customWidth="1"/>
    <col min="34" max="34" width="6.7265625" style="1" customWidth="1"/>
    <col min="35" max="35" width="7.26953125" style="1" customWidth="1"/>
    <col min="36" max="47" width="5.7265625" style="1" customWidth="1"/>
    <col min="48" max="16384" width="9.17968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9" t="s">
        <v>206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46.5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5"/>
    <row r="30" spans="1:16" customFormat="1" ht="12.5"/>
    <row r="31" spans="1:16" customFormat="1" ht="12.5"/>
    <row r="32" spans="1:16" customFormat="1" ht="12.5"/>
    <row r="33" spans="4:4" customFormat="1" ht="12.5"/>
    <row r="34" spans="4:4" customFormat="1" ht="12.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 ht="18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C42" sqref="C42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9.7265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11.1796875" style="1" customWidth="1"/>
    <col min="12" max="12" width="6.81640625" style="1" bestFit="1" customWidth="1"/>
    <col min="13" max="13" width="11.7265625" style="1" customWidth="1"/>
    <col min="14" max="16" width="11.1796875" style="1" customWidth="1"/>
    <col min="17" max="17" width="7.54296875" style="1" customWidth="1"/>
    <col min="18" max="18" width="6.7265625" style="1" customWidth="1"/>
    <col min="19" max="19" width="7.7265625" style="1" customWidth="1"/>
    <col min="20" max="20" width="7.1796875" style="1" customWidth="1"/>
    <col min="21" max="21" width="6" style="1" customWidth="1"/>
    <col min="22" max="22" width="7.81640625" style="1" customWidth="1"/>
    <col min="23" max="23" width="8.1796875" style="1" customWidth="1"/>
    <col min="24" max="24" width="6.26953125" style="1" customWidth="1"/>
    <col min="25" max="25" width="8" style="1" customWidth="1"/>
    <col min="26" max="26" width="8.7265625" style="1" customWidth="1"/>
    <col min="27" max="27" width="10" style="1" customWidth="1"/>
    <col min="28" max="28" width="9.54296875" style="1" customWidth="1"/>
    <col min="29" max="29" width="6.1796875" style="1" customWidth="1"/>
    <col min="30" max="31" width="5.7265625" style="1" customWidth="1"/>
    <col min="32" max="32" width="6.81640625" style="1" customWidth="1"/>
    <col min="33" max="33" width="6.453125" style="1" customWidth="1"/>
    <col min="34" max="34" width="6.7265625" style="1" customWidth="1"/>
    <col min="35" max="35" width="7.26953125" style="1" customWidth="1"/>
    <col min="36" max="47" width="5.7265625" style="1" customWidth="1"/>
    <col min="48" max="16384" width="9.17968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9" t="s">
        <v>211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46.5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5"/>
    <row r="30" spans="1:16" customFormat="1" ht="12.5"/>
    <row r="31" spans="1:16" customFormat="1" ht="12.5"/>
    <row r="32" spans="1:16" customFormat="1" ht="12.5"/>
    <row r="33" spans="4:23" customFormat="1" ht="12.5"/>
    <row r="34" spans="4:23" customFormat="1" ht="12.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 ht="18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a46656d4-8850-49b3-aebd-68bd05f7f43d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2020-07-22T09:30:14Z</cp:lastPrinted>
  <dcterms:created xsi:type="dcterms:W3CDTF">2005-07-19T07:39:38Z</dcterms:created>
  <dcterms:modified xsi:type="dcterms:W3CDTF">2020-07-26T09:36:44Z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