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8\משרד האוצר\"/>
    </mc:Choice>
  </mc:AlternateContent>
  <bookViews>
    <workbookView xWindow="-15" yWindow="165" windowWidth="19440" windowHeight="11850" tabRatio="880" activeTab="5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קונצרני'!$B$1:$U$60</definedName>
    <definedName name="_xlnm.Print_Area" localSheetId="9">אופציות!$B$6:$L$41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'!$B$1:$K$14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קונצרני'!$B$1:$S$31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מניות'!$B$1:$M$22</definedName>
    <definedName name="_xlnm.Print_Area" localSheetId="16">'לא סחיר - קרנות השקעה'!$B$1:$K$37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מזומנים!$B$1:$L$35</definedName>
    <definedName name="_xlnm.Print_Area" localSheetId="5">מניות!$B$1:$O$68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ממשלתיות'!$B$1:$R$36</definedName>
    <definedName name="_xlnm.Print_Area" localSheetId="3">'תעודות חוב מסחריות '!$B$6:$U$29</definedName>
    <definedName name="_xlnm.Print_Area" localSheetId="6">'תעודות סל'!$B$1:$N$67</definedName>
  </definedNames>
  <calcPr calcId="152511"/>
</workbook>
</file>

<file path=xl/calcChain.xml><?xml version="1.0" encoding="utf-8"?>
<calcChain xmlns="http://schemas.openxmlformats.org/spreadsheetml/2006/main">
  <c r="N47" i="62" l="1"/>
  <c r="N46" i="62"/>
  <c r="L14" i="58" l="1"/>
  <c r="L13" i="58"/>
  <c r="L15" i="58"/>
  <c r="L16" i="58"/>
  <c r="L17" i="58"/>
  <c r="K16" i="58"/>
  <c r="K17" i="58"/>
  <c r="K14" i="58"/>
  <c r="K15" i="58"/>
  <c r="K13" i="58"/>
  <c r="C10" i="84"/>
  <c r="D11" i="8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4" i="88" l="1"/>
  <c r="D42" i="88"/>
  <c r="C42" i="88"/>
</calcChain>
</file>

<file path=xl/sharedStrings.xml><?xml version="1.0" encoding="utf-8"?>
<sst xmlns="http://schemas.openxmlformats.org/spreadsheetml/2006/main" count="2456" uniqueCount="537">
  <si>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</si>
  <si>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</si>
  <si>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</si>
  <si>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</si>
  <si>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</si>
  <si>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</si>
  <si>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</si>
  <si>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</si>
  <si>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</si>
  <si>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</si>
  <si>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</si>
  <si>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</si>
  <si>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</si>
  <si>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</si>
  <si>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</si>
  <si>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</si>
  <si>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</si>
  <si>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</si>
  <si>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</si>
  <si>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</si>
  <si>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</si>
  <si>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</si>
  <si>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</si>
  <si>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</si>
  <si>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</si>
  <si>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</si>
  <si>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</si>
  <si>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</si>
  <si>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</si>
  <si>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</si>
  <si>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</si>
  <si>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</si>
  <si>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</si>
  <si>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</si>
  <si>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</si>
  <si>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</si>
  <si>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</si>
  <si>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</si>
  <si>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</si>
  <si>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</si>
  <si>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</si>
  <si>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</si>
  <si>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</si>
  <si>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</si>
  <si>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</si>
  <si>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</si>
  <si>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</si>
  <si>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</si>
  <si>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</si>
  <si>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</si>
  <si>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</si>
  <si>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</si>
  <si>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</si>
  <si>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</si>
  <si>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</si>
  <si>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</si>
  <si>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</si>
  <si>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</si>
  <si>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</si>
  <si>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</si>
  <si>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</si>
  <si>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</si>
  <si>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</si>
  <si>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</si>
  <si>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</si>
  <si>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</si>
  <si>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</si>
  <si>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</si>
  <si>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</si>
  <si>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</si>
  <si>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</si>
  <si>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</si>
  <si>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</si>
  <si>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</si>
  <si>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</si>
  <si>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</si>
  <si>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</si>
  <si>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</si>
  <si>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</si>
  <si>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</si>
  <si>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</si>
  <si>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</si>
  <si>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</si>
  <si>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</si>
  <si>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</si>
  <si>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</si>
  <si>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</si>
  <si>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</si>
  <si>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</si>
  <si>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</si>
  <si>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</si>
  <si>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</si>
  <si>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</si>
  <si>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</si>
  <si>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</si>
  <si>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</si>
  <si>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</si>
  <si>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</si>
  <si>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</si>
  <si>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</si>
  <si>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</si>
  <si>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</si>
  <si>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</si>
  <si>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</si>
  <si>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</si>
  <si>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</si>
  <si>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</si>
  <si>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</si>
  <si>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</si>
  <si>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</si>
  <si>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</si>
  <si>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</si>
  <si>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</si>
  <si>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</si>
  <si>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</si>
  <si>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</si>
  <si>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</si>
  <si>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</si>
  <si>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</si>
  <si>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</si>
  <si>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</si>
  <si>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</si>
  <si>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</si>
  <si>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</si>
  <si>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</si>
  <si>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</si>
  <si>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</si>
  <si>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</si>
  <si>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</si>
  <si>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</si>
  <si>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</si>
  <si>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</si>
  <si>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</si>
  <si>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</si>
  <si>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</si>
  <si>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</si>
  <si>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</si>
  <si>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</si>
  <si>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</si>
  <si>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</si>
  <si>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</si>
  <si>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</si>
  <si>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</si>
  <si>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</si>
  <si>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</si>
  <si>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</si>
  <si>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</si>
  <si>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</si>
  <si>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</si>
  <si>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</si>
  <si>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</si>
  <si>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</si>
  <si>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</si>
  <si>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</si>
  <si>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</si>
  <si>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</si>
  <si>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</si>
  <si>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</si>
  <si>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</si>
  <si>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</si>
  <si>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</si>
  <si>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</si>
  <si>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</si>
  <si>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</si>
  <si>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</si>
  <si>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</si>
  <si>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</si>
  <si>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</si>
  <si>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</si>
  <si>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</si>
  <si>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</si>
  <si>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</si>
  <si>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</si>
  <si>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</si>
  <si>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</si>
  <si>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</si>
  <si>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</si>
  <si>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</si>
  <si>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</si>
  <si>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</si>
  <si>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</si>
  <si>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</si>
  <si>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</si>
  <si>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</si>
  <si>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</si>
  <si>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</si>
  <si>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</si>
  <si>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</si>
  <si>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</si>
  <si>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</si>
  <si>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</si>
  <si>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</si>
  <si>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</si>
  <si>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</si>
  <si>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</si>
  <si>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</si>
  <si>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</si>
  <si>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</si>
  <si>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</si>
  <si>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</si>
  <si>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</si>
  <si>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</si>
  <si>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</si>
  <si>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</si>
  <si>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</si>
  <si>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</si>
  <si>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</si>
  <si>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</si>
  <si>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</si>
  <si>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</si>
  <si>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</si>
  <si>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</si>
  <si>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</si>
  <si>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</si>
  <si>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</si>
  <si>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</si>
  <si>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</si>
  <si>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</si>
  <si>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</si>
  <si>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</si>
  <si>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</si>
  <si>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</si>
  <si>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</si>
  <si>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</si>
  <si>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</si>
  <si>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</si>
  <si>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</si>
  <si>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</si>
  <si>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</si>
  <si>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</si>
  <si>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</si>
  <si>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</si>
  <si>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</si>
  <si>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</si>
  <si>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</si>
  <si>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</si>
  <si>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</si>
  <si>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</si>
  <si>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</si>
  <si>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</si>
  <si>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</si>
  <si>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</si>
  <si>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</si>
  <si>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</si>
  <si>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</si>
  <si>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</si>
  <si>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</si>
  <si>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</si>
  <si>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</si>
  <si>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</si>
  <si>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</si>
  <si>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</si>
  <si>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</si>
  <si>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</si>
  <si>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</si>
  <si>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</si>
  <si>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</si>
  <si>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</si>
  <si>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</si>
  <si>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</si>
  <si>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</si>
  <si>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</si>
  <si>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</si>
  <si>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</si>
  <si>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</si>
  <si>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</si>
  <si>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</si>
  <si>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</si>
  <si>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</si>
  <si>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</si>
  <si>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</si>
  <si>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</si>
  <si>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</si>
  <si>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</si>
  <si>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</si>
  <si>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</si>
  <si>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</si>
  <si>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31/12/2018</t>
  </si>
  <si>
    <t>עוצ"מ חברה לניהול קופות גמל והשתלמות בע"מ</t>
  </si>
  <si>
    <t>קרן השתלמות עוצ"מ</t>
  </si>
  <si>
    <t>520031659-00000000000394-0000000</t>
  </si>
  <si>
    <t xml:space="preserve">ממשל צמודה 1019                                   </t>
  </si>
  <si>
    <t>אין דירוג</t>
  </si>
  <si>
    <t xml:space="preserve">ממשל צמודה 1025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</si>
  <si>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</si>
  <si>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</si>
  <si>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</si>
  <si>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</si>
  <si>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</si>
  <si>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</si>
  <si>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</si>
  <si>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</si>
  <si>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</si>
  <si>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אמות ג' ג                                         </t>
  </si>
  <si>
    <t>נדל"ן ובינוי</t>
  </si>
  <si>
    <t>ilAA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</si>
  <si>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</si>
  <si>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</si>
  <si>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</si>
  <si>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</si>
  <si>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</si>
  <si>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</si>
  <si>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</si>
  <si>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</si>
  <si>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</si>
  <si>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</si>
  <si>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</si>
  <si>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</si>
  <si>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</si>
  <si>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</si>
  <si>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</si>
  <si>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</si>
  <si>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בנקים</t>
  </si>
  <si>
    <t>ilA+</t>
  </si>
  <si>
    <t xml:space="preserve">רבוע כחול נדל"ן ה'                                </t>
  </si>
  <si>
    <t xml:space="preserve">אשדר בניה א'                                      </t>
  </si>
  <si>
    <t>ilA</t>
  </si>
  <si>
    <t xml:space="preserve">דיסקונט ש"ה א'                                    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</si>
  <si>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</si>
  <si>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</si>
  <si>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</si>
  <si>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ilBBB+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</si>
  <si>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</si>
  <si>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</si>
  <si>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</si>
  <si>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</si>
  <si>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</si>
  <si>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</si>
  <si>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</si>
  <si>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</si>
  <si>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</si>
  <si>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</si>
  <si>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יוניברסל ב'   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</si>
  <si>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</si>
  <si>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</si>
  <si>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</si>
  <si>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</si>
  <si>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</si>
  <si>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</si>
  <si>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</si>
  <si>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</si>
  <si>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</si>
  <si>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</si>
  <si>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</si>
  <si>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</si>
  <si>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</si>
  <si>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</si>
  <si>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</si>
  <si>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</si>
  <si>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</si>
  <si>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</si>
  <si>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</si>
  <si>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</si>
  <si>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</si>
  <si>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</si>
  <si>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</si>
  <si>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</si>
  <si>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</si>
  <si>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</si>
  <si>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</si>
  <si>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</si>
  <si>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</si>
  <si>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</si>
  <si>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</si>
  <si>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</si>
  <si>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</si>
  <si>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</si>
  <si>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</si>
  <si>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</si>
  <si>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</si>
  <si>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</si>
  <si>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</si>
  <si>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</si>
  <si>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</si>
  <si>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</si>
  <si>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</si>
  <si>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</si>
  <si>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</si>
  <si>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</si>
  <si>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</si>
  <si>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</si>
  <si>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</si>
  <si>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</si>
  <si>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</si>
  <si>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</si>
  <si>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</si>
  <si>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</si>
  <si>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</si>
  <si>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</si>
  <si>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</si>
  <si>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</si>
  <si>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</si>
  <si>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</si>
  <si>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</si>
  <si>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</si>
  <si>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</si>
  <si>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</si>
  <si>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</si>
  <si>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</si>
  <si>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</si>
  <si>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</si>
  <si>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</si>
  <si>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</si>
  <si>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</si>
  <si>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</si>
  <si>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</si>
  <si>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</si>
  <si>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</si>
  <si>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</si>
  <si>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</si>
  <si>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</si>
  <si>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</si>
  <si>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</si>
  <si>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</si>
  <si>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</si>
  <si>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</si>
  <si>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</si>
  <si>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</si>
  <si>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</si>
  <si>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</si>
  <si>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</si>
  <si>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</si>
  <si>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</si>
  <si>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</si>
  <si>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</si>
  <si>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</si>
  <si>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</si>
  <si>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</si>
  <si>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</si>
  <si>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</si>
  <si>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</si>
  <si>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</si>
  <si>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Apple Inc. (AAPL)                                 </t>
  </si>
  <si>
    <t>US0378331005</t>
  </si>
  <si>
    <t>Technology Hardware &amp; Equ</t>
  </si>
  <si>
    <t xml:space="preserve">פסגות דקס שקלי                                    </t>
  </si>
  <si>
    <t>מניות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</si>
  <si>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</si>
  <si>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</si>
  <si>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תכלית אינדקס נאסדק שקלי                           </t>
  </si>
  <si>
    <t xml:space="preserve">תכלית גרמניה DAX30 מנוטרלת מטבע                   </t>
  </si>
  <si>
    <t xml:space="preserve">תכלית נפט וגז ארהב DJ מנוטרלת מטבע                </t>
  </si>
  <si>
    <t xml:space="preserve">הראל סל ת"ב צמוד                                  </t>
  </si>
  <si>
    <t>אג״ח</t>
  </si>
  <si>
    <t xml:space="preserve">הראל סל תל בונד צמוד בנקים                        </t>
  </si>
  <si>
    <t xml:space="preserve">פסגות סל תל בונד 40                               </t>
  </si>
  <si>
    <t xml:space="preserve">פסגות סל תל בונד 60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</si>
  <si>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</si>
  <si>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</si>
  <si>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</si>
  <si>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</si>
  <si>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</si>
  <si>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</si>
  <si>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</si>
  <si>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</si>
  <si>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</si>
  <si>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</si>
  <si>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</si>
  <si>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</si>
  <si>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</si>
  <si>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</si>
  <si>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</si>
  <si>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</si>
  <si>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</si>
  <si>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</si>
  <si>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</si>
  <si>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</si>
  <si>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</si>
  <si>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</si>
  <si>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</si>
  <si>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</si>
  <si>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</si>
  <si>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</si>
  <si>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</si>
  <si>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</si>
  <si>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</si>
  <si>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</si>
  <si>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</si>
  <si>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</si>
  <si>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</si>
  <si>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</si>
  <si>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</si>
  <si>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</si>
  <si>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</si>
  <si>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</si>
  <si>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</si>
  <si>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</si>
  <si>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</si>
  <si>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</si>
  <si>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</si>
  <si>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</si>
  <si>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</si>
  <si>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</si>
  <si>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</si>
  <si>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</si>
  <si>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</si>
  <si>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</si>
  <si>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</si>
  <si>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</si>
  <si>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</si>
  <si>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</si>
  <si>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</si>
  <si>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</si>
  <si>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</si>
  <si>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>תשתיות</t>
  </si>
  <si>
    <t xml:space="preserve">ויולה ג'נריישן קפיטל בע"מ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</si>
  <si>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</si>
  <si>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</si>
  <si>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</si>
  <si>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</si>
  <si>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</si>
  <si>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>סה"כ ₪ / מט"ח</t>
  </si>
  <si>
    <t>סה"כ חוזים עתידיים בישראל:</t>
  </si>
  <si>
    <t xml:space="preserve">FW3.6094-10/01/19                                 </t>
  </si>
  <si>
    <t>ל.ר.</t>
  </si>
  <si>
    <t xml:space="preserve">FW3.6185-21/11/18                                 </t>
  </si>
  <si>
    <t xml:space="preserve">FW3.7248-13/03/19                                 </t>
  </si>
  <si>
    <t xml:space="preserve">FW4.271-13/03/19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</si>
  <si>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</si>
  <si>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</si>
  <si>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</si>
  <si>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</si>
  <si>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</si>
  <si>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</si>
  <si>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</si>
  <si>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</si>
  <si>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</si>
  <si>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עו"ש בנק לאומי</t>
  </si>
  <si>
    <t>ilAAA</t>
  </si>
  <si>
    <t>עו"ש בנק הפועלים</t>
  </si>
  <si>
    <t>עו"ש בנק הבינלאומי</t>
  </si>
  <si>
    <t>ilAA+</t>
  </si>
  <si>
    <t>עו"ש בנק המזרחי טפחות</t>
  </si>
  <si>
    <t>עו"ש פועלים סה"ר</t>
  </si>
  <si>
    <t xml:space="preserve">עו"ש דולר (פועלים סהר)                                          </t>
  </si>
  <si>
    <t>US92826C8394</t>
  </si>
  <si>
    <t xml:space="preserve">MA-MassterCard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</si>
</sst>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0" fontId="1" fillId="0" borderId="27" xfId="0" applyNumberFormat="1" applyFont="1" applyFill="1" applyBorder="1" applyAlignment="1">
      <alignment horizontal="center" vertic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A2" sqref="A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277</v>
      </c>
    </row>
    <row r="2" spans="1:36">
      <c r="B2" s="81" t="s">
        <v>278</v>
      </c>
    </row>
    <row r="3" spans="1:36">
      <c r="B3" s="81" t="s">
        <v>279</v>
      </c>
    </row>
    <row r="4" spans="1:36">
      <c r="B4" s="81" t="s">
        <v>280</v>
      </c>
    </row>
    <row r="5" spans="1:36">
      <c r="B5" s="81"/>
    </row>
    <row r="6" spans="1:36" ht="26.25" customHeight="1">
      <c r="B6" s="126" t="s">
        <v>193</v>
      </c>
      <c r="C6" s="127"/>
      <c r="D6" s="128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5917.45</v>
      </c>
      <c r="D11" s="108">
        <f>מזומנים!L10</f>
        <v>10.43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13539.58</v>
      </c>
      <c r="D13" s="108">
        <f>'תעודות התחייבות ממשלתיות'!R11</f>
        <v>23.89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6913.66</v>
      </c>
      <c r="D15" s="108">
        <f>'אג"ח קונצרני'!U11</f>
        <v>12.2</v>
      </c>
    </row>
    <row r="16" spans="1:36">
      <c r="A16" s="34" t="s">
        <v>160</v>
      </c>
      <c r="B16" s="71" t="s">
        <v>98</v>
      </c>
      <c r="C16" s="106">
        <f>מניות!L11</f>
        <v>10868.34</v>
      </c>
      <c r="D16" s="108">
        <f>מניות!O11</f>
        <v>19.18</v>
      </c>
    </row>
    <row r="17" spans="1:4">
      <c r="A17" s="34" t="s">
        <v>160</v>
      </c>
      <c r="B17" s="71" t="s">
        <v>99</v>
      </c>
      <c r="C17" s="106">
        <f>'תעודות סל'!K11</f>
        <v>13557.529999999999</v>
      </c>
      <c r="D17" s="108">
        <f>'תעודות סל'!N11</f>
        <v>23.92</v>
      </c>
    </row>
    <row r="18" spans="1:4">
      <c r="A18" s="34" t="s">
        <v>160</v>
      </c>
      <c r="B18" s="71" t="s">
        <v>100</v>
      </c>
      <c r="C18" s="106">
        <f>'קרנות נאמנות'!L11</f>
        <v>727.73</v>
      </c>
      <c r="D18" s="108">
        <f>'קרנות נאמנות'!O11</f>
        <v>1.28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65.349999999999994</v>
      </c>
      <c r="D26" s="108">
        <f>'לא סחיר - אג"ח קונצרני'!S11</f>
        <v>0.12</v>
      </c>
    </row>
    <row r="27" spans="1:4">
      <c r="A27" s="34" t="s">
        <v>160</v>
      </c>
      <c r="B27" s="71" t="s">
        <v>107</v>
      </c>
      <c r="C27" s="106">
        <f>'לא סחיר - מניות'!J11</f>
        <v>3.97</v>
      </c>
      <c r="D27" s="108">
        <f>'לא סחיר - מניות'!M11</f>
        <v>0.01</v>
      </c>
    </row>
    <row r="28" spans="1:4">
      <c r="A28" s="34" t="s">
        <v>160</v>
      </c>
      <c r="B28" s="71" t="s">
        <v>108</v>
      </c>
      <c r="C28" s="106">
        <f>'לא סחיר - קרנות השקעה'!H11</f>
        <v>4531.07</v>
      </c>
      <c r="D28" s="108">
        <f>'לא סחיר - קרנות השקעה'!K11</f>
        <v>7.99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-85.56</v>
      </c>
      <c r="D31" s="108">
        <f>'לא סחיר - חוזים עתידיים'!K11</f>
        <v>-0.15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639.89</v>
      </c>
      <c r="D33" s="108">
        <f>הלוואות!Q10</f>
        <v>1.1299999999999999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56679.01</v>
      </c>
      <c r="D42" s="109">
        <f>SUM(D11,D13,D14,D15,D16,D17,D18,D19,D20,D21,D22,D24,D25,D26,D27,D28,D29,D30,D31,D32,D33,D34,D35,D36,D37,D39,D40,D41)</f>
        <v>99.999999999999986</v>
      </c>
    </row>
    <row r="43" spans="1:7">
      <c r="A43" s="34" t="s">
        <v>160</v>
      </c>
      <c r="B43" s="50" t="s">
        <v>202</v>
      </c>
      <c r="C43" s="106">
        <f>'יתרת התחייבות להשקעה'!C10</f>
        <v>89.11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523</v>
      </c>
      <c r="D47" s="124">
        <v>3.7480000000000002</v>
      </c>
      <c r="G47" s="55"/>
    </row>
    <row r="48" spans="1:7">
      <c r="C48" s="124" t="s">
        <v>524</v>
      </c>
      <c r="D48" s="124">
        <v>4.2915999999999999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8"/>
  <sheetViews>
    <sheetView rightToLeft="1" topLeftCell="A8" workbookViewId="0">
      <selection activeCell="G15" sqref="G1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85546875" style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277</v>
      </c>
    </row>
    <row r="2" spans="2:13">
      <c r="B2" s="81" t="s">
        <v>278</v>
      </c>
    </row>
    <row r="3" spans="2:13">
      <c r="B3" s="81" t="s">
        <v>279</v>
      </c>
    </row>
    <row r="4" spans="2:13">
      <c r="B4" s="81" t="s">
        <v>280</v>
      </c>
    </row>
    <row r="5" spans="2:13">
      <c r="B5" s="82"/>
    </row>
    <row r="6" spans="2:13" ht="26.25" customHeight="1">
      <c r="B6" s="129" t="s">
        <v>207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5917.45</v>
      </c>
      <c r="K10" s="83"/>
      <c r="L10" s="83">
        <v>10.43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5917.45</v>
      </c>
      <c r="K11" s="90"/>
      <c r="L11" s="90">
        <v>10.43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425.44</v>
      </c>
      <c r="K12" s="90"/>
      <c r="L12" s="90">
        <v>0.74</v>
      </c>
    </row>
    <row r="13" spans="2:13" customFormat="1" ht="15.75">
      <c r="B13" s="58" t="s">
        <v>527</v>
      </c>
      <c r="C13" s="88">
        <v>51040003</v>
      </c>
      <c r="D13" s="88">
        <v>10</v>
      </c>
      <c r="E13" s="89" t="s">
        <v>528</v>
      </c>
      <c r="F13" s="88" t="s">
        <v>296</v>
      </c>
      <c r="G13" s="88" t="s">
        <v>176</v>
      </c>
      <c r="H13" s="91">
        <v>0</v>
      </c>
      <c r="I13" s="91">
        <v>0</v>
      </c>
      <c r="J13" s="91">
        <v>89.51</v>
      </c>
      <c r="K13" s="91">
        <f>J13*100/$J$10</f>
        <v>1.512644804772326</v>
      </c>
      <c r="L13" s="91">
        <f>J13*100/56679.01</f>
        <v>0.1579244238740232</v>
      </c>
    </row>
    <row r="14" spans="2:13" customFormat="1" ht="15.75">
      <c r="B14" s="58" t="s">
        <v>530</v>
      </c>
      <c r="C14" s="88">
        <v>51040004</v>
      </c>
      <c r="D14" s="88">
        <v>31</v>
      </c>
      <c r="E14" s="89" t="s">
        <v>531</v>
      </c>
      <c r="F14" s="88" t="s">
        <v>296</v>
      </c>
      <c r="G14" s="88" t="s">
        <v>176</v>
      </c>
      <c r="H14" s="91">
        <v>0</v>
      </c>
      <c r="I14" s="91">
        <v>0</v>
      </c>
      <c r="J14" s="91">
        <v>203.38</v>
      </c>
      <c r="K14" s="91">
        <f>J14*100/$J$10</f>
        <v>3.436953417434875</v>
      </c>
      <c r="L14" s="91">
        <f>J14*100/56679.01</f>
        <v>0.3588277212322516</v>
      </c>
    </row>
    <row r="15" spans="2:13" customFormat="1" ht="15.75">
      <c r="B15" s="58" t="s">
        <v>529</v>
      </c>
      <c r="C15" s="88">
        <v>51040005</v>
      </c>
      <c r="D15" s="88">
        <v>12</v>
      </c>
      <c r="E15" s="89" t="s">
        <v>528</v>
      </c>
      <c r="F15" s="88" t="s">
        <v>296</v>
      </c>
      <c r="G15" s="88" t="s">
        <v>176</v>
      </c>
      <c r="H15" s="91">
        <v>0</v>
      </c>
      <c r="I15" s="91">
        <v>0</v>
      </c>
      <c r="J15" s="91">
        <v>66.53</v>
      </c>
      <c r="K15" s="91">
        <f t="shared" ref="K15:K17" si="0">J15*100/$J$10</f>
        <v>1.1243018529941107</v>
      </c>
      <c r="L15" s="91">
        <f t="shared" ref="L15:L17" si="1">J15*100/56679.01</f>
        <v>0.11738031415862768</v>
      </c>
    </row>
    <row r="16" spans="2:13">
      <c r="B16" s="58" t="s">
        <v>533</v>
      </c>
      <c r="C16" s="88">
        <v>51040006</v>
      </c>
      <c r="D16" s="88">
        <v>512199381</v>
      </c>
      <c r="E16" s="88">
        <v>0</v>
      </c>
      <c r="F16" s="88" t="s">
        <v>282</v>
      </c>
      <c r="G16" s="88" t="s">
        <v>176</v>
      </c>
      <c r="H16" s="91">
        <v>0</v>
      </c>
      <c r="I16" s="91">
        <v>0</v>
      </c>
      <c r="J16" s="91">
        <v>0.05</v>
      </c>
      <c r="K16" s="91">
        <f>J16*100/$J$10</f>
        <v>8.4495855478288796E-4</v>
      </c>
      <c r="L16" s="91">
        <f t="shared" si="1"/>
        <v>8.8216078580059882E-5</v>
      </c>
    </row>
    <row r="17" spans="2:12" customFormat="1" ht="15.75">
      <c r="B17" s="58" t="s">
        <v>532</v>
      </c>
      <c r="C17" s="88">
        <v>51040008</v>
      </c>
      <c r="D17" s="88">
        <v>20</v>
      </c>
      <c r="E17" s="89" t="s">
        <v>528</v>
      </c>
      <c r="F17" s="88" t="s">
        <v>296</v>
      </c>
      <c r="G17" s="88" t="s">
        <v>176</v>
      </c>
      <c r="H17" s="91">
        <v>0</v>
      </c>
      <c r="I17" s="91">
        <v>0</v>
      </c>
      <c r="J17" s="91">
        <v>65.97</v>
      </c>
      <c r="K17" s="91">
        <f t="shared" si="0"/>
        <v>1.1148383171805423</v>
      </c>
      <c r="L17" s="91">
        <f t="shared" si="1"/>
        <v>0.11639229407853101</v>
      </c>
    </row>
    <row r="18" spans="2:12" customFormat="1" ht="15.75">
      <c r="B18" s="57" t="s">
        <v>269</v>
      </c>
      <c r="C18" s="87"/>
      <c r="D18" s="87"/>
      <c r="E18" s="87"/>
      <c r="F18" s="87"/>
      <c r="G18" s="87"/>
      <c r="H18" s="90"/>
      <c r="I18" s="90"/>
      <c r="J18" s="90">
        <v>445.08</v>
      </c>
      <c r="K18" s="90"/>
      <c r="L18" s="90">
        <v>0.79</v>
      </c>
    </row>
    <row r="19" spans="2:12" customFormat="1" ht="15.75">
      <c r="B19" s="58" t="s">
        <v>534</v>
      </c>
      <c r="C19" s="88">
        <v>1</v>
      </c>
      <c r="D19" s="88">
        <v>512199381</v>
      </c>
      <c r="E19" s="88">
        <v>0</v>
      </c>
      <c r="F19" s="88" t="s">
        <v>282</v>
      </c>
      <c r="G19" s="88" t="s">
        <v>175</v>
      </c>
      <c r="H19" s="91">
        <v>0</v>
      </c>
      <c r="I19" s="91">
        <v>0</v>
      </c>
      <c r="J19" s="91">
        <v>445.08</v>
      </c>
      <c r="K19" s="91">
        <v>7.52</v>
      </c>
      <c r="L19" s="91">
        <v>0.79</v>
      </c>
    </row>
    <row r="20" spans="2:12" customFormat="1" ht="15.75">
      <c r="B20" s="57" t="s">
        <v>270</v>
      </c>
      <c r="C20" s="87"/>
      <c r="D20" s="87"/>
      <c r="E20" s="87"/>
      <c r="F20" s="87"/>
      <c r="G20" s="87"/>
      <c r="H20" s="90"/>
      <c r="I20" s="90"/>
      <c r="J20" s="90">
        <v>4332.34</v>
      </c>
      <c r="K20" s="90"/>
      <c r="L20" s="90">
        <v>7.64</v>
      </c>
    </row>
    <row r="21" spans="2:12" customFormat="1" ht="15.75">
      <c r="B21" s="58" t="s">
        <v>271</v>
      </c>
      <c r="C21" s="88">
        <v>11</v>
      </c>
      <c r="D21" s="88">
        <v>512199381</v>
      </c>
      <c r="E21" s="88">
        <v>0</v>
      </c>
      <c r="F21" s="88" t="s">
        <v>282</v>
      </c>
      <c r="G21" s="88" t="s">
        <v>176</v>
      </c>
      <c r="H21" s="91">
        <v>0</v>
      </c>
      <c r="I21" s="91">
        <v>0</v>
      </c>
      <c r="J21" s="91">
        <v>4332.34</v>
      </c>
      <c r="K21" s="91">
        <v>73.209999999999994</v>
      </c>
      <c r="L21" s="91">
        <v>7.64</v>
      </c>
    </row>
    <row r="22" spans="2:12" customFormat="1" ht="15.75">
      <c r="B22" s="57" t="s">
        <v>272</v>
      </c>
      <c r="C22" s="87"/>
      <c r="D22" s="87"/>
      <c r="E22" s="87"/>
      <c r="F22" s="87"/>
      <c r="G22" s="87"/>
      <c r="H22" s="90"/>
      <c r="I22" s="90"/>
      <c r="J22" s="90">
        <v>714.6</v>
      </c>
      <c r="K22" s="90"/>
      <c r="L22" s="90">
        <v>1.26</v>
      </c>
    </row>
    <row r="23" spans="2:12" customFormat="1" ht="15.75">
      <c r="B23" s="58" t="s">
        <v>273</v>
      </c>
      <c r="C23" s="88">
        <v>40</v>
      </c>
      <c r="D23" s="88">
        <v>20</v>
      </c>
      <c r="E23" s="89" t="s">
        <v>528</v>
      </c>
      <c r="F23" s="88" t="s">
        <v>296</v>
      </c>
      <c r="G23" s="88" t="s">
        <v>176</v>
      </c>
      <c r="H23" s="91">
        <v>0</v>
      </c>
      <c r="I23" s="91">
        <v>0</v>
      </c>
      <c r="J23" s="91">
        <v>714.6</v>
      </c>
      <c r="K23" s="91">
        <v>12.08</v>
      </c>
      <c r="L23" s="91">
        <v>1.26</v>
      </c>
    </row>
    <row r="24" spans="2:12" customFormat="1" ht="15.75">
      <c r="B24" s="57" t="s">
        <v>274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2:12" customFormat="1" ht="15.75">
      <c r="B25" s="58" t="s">
        <v>268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2:12" customFormat="1" ht="15.75">
      <c r="B26" s="57" t="s">
        <v>275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2:12" customFormat="1" ht="15.75">
      <c r="B27" s="58" t="s">
        <v>268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7" t="s">
        <v>276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2:12" customFormat="1" ht="15.75">
      <c r="B29" s="58" t="s">
        <v>268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2:12" customFormat="1" ht="15.75">
      <c r="B30" s="57" t="s">
        <v>242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2:12" customFormat="1" ht="15.75">
      <c r="B31" s="57" t="s">
        <v>269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8" t="s">
        <v>268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7" t="s">
        <v>276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114" t="s">
        <v>268</v>
      </c>
      <c r="C34" s="88"/>
      <c r="D34" s="88"/>
      <c r="E34" s="88"/>
      <c r="F34" s="88"/>
      <c r="G34" s="88"/>
      <c r="H34" s="91"/>
      <c r="I34" s="91"/>
      <c r="J34" s="91"/>
      <c r="K34" s="91"/>
      <c r="L34" s="91"/>
    </row>
    <row r="35" spans="1:12" customFormat="1">
      <c r="A35" s="1"/>
      <c r="B35" s="113" t="s">
        <v>260</v>
      </c>
      <c r="C35" s="2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19" workbookViewId="0">
      <selection activeCell="B1" sqref="B1:R36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2.140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12" style="1" customWidth="1"/>
    <col min="10" max="10" width="7.28515625" style="1" bestFit="1" customWidth="1"/>
    <col min="11" max="11" width="8.85546875" style="1" customWidth="1"/>
    <col min="12" max="12" width="20" style="1" customWidth="1"/>
    <col min="13" max="13" width="10" style="1" customWidth="1"/>
    <col min="14" max="14" width="10.28515625" style="1" bestFit="1" customWidth="1"/>
    <col min="15" max="15" width="16.42578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277</v>
      </c>
    </row>
    <row r="2" spans="2:53">
      <c r="B2" s="81" t="s">
        <v>278</v>
      </c>
    </row>
    <row r="3" spans="2:53">
      <c r="B3" s="81" t="s">
        <v>279</v>
      </c>
    </row>
    <row r="4" spans="2:53">
      <c r="B4" s="81" t="s">
        <v>280</v>
      </c>
    </row>
    <row r="6" spans="2:53" ht="21.75" customHeight="1">
      <c r="B6" s="132" t="s">
        <v>208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2.15</v>
      </c>
      <c r="I11" s="84"/>
      <c r="J11" s="83"/>
      <c r="K11" s="83">
        <v>0.64</v>
      </c>
      <c r="L11" s="83">
        <v>12957089</v>
      </c>
      <c r="M11" s="83"/>
      <c r="N11" s="83"/>
      <c r="O11" s="83">
        <v>13539.58</v>
      </c>
      <c r="P11" s="83"/>
      <c r="Q11" s="83"/>
      <c r="R11" s="83">
        <v>23.89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2.15</v>
      </c>
      <c r="I12" s="87"/>
      <c r="J12" s="90"/>
      <c r="K12" s="90">
        <v>0.64</v>
      </c>
      <c r="L12" s="90">
        <v>12957089</v>
      </c>
      <c r="M12" s="90"/>
      <c r="N12" s="90"/>
      <c r="O12" s="90">
        <v>13539.58</v>
      </c>
      <c r="P12" s="90"/>
      <c r="Q12" s="90"/>
      <c r="R12" s="90">
        <v>23.89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3.47</v>
      </c>
      <c r="I13" s="87"/>
      <c r="J13" s="90"/>
      <c r="K13" s="90">
        <v>-0.1</v>
      </c>
      <c r="L13" s="90">
        <v>1687389</v>
      </c>
      <c r="M13" s="90"/>
      <c r="N13" s="90"/>
      <c r="O13" s="90">
        <v>1839.89</v>
      </c>
      <c r="P13" s="90"/>
      <c r="Q13" s="90"/>
      <c r="R13" s="90">
        <v>3.25</v>
      </c>
    </row>
    <row r="14" spans="2:53" customFormat="1" ht="15.75">
      <c r="B14" s="60" t="s">
        <v>281</v>
      </c>
      <c r="C14" s="88">
        <v>1114750</v>
      </c>
      <c r="D14" s="88" t="s">
        <v>151</v>
      </c>
      <c r="E14" s="88">
        <v>0</v>
      </c>
      <c r="F14" s="88" t="s">
        <v>282</v>
      </c>
      <c r="G14" s="97"/>
      <c r="H14" s="88">
        <v>0.83</v>
      </c>
      <c r="I14" s="88" t="s">
        <v>176</v>
      </c>
      <c r="J14" s="91">
        <v>3</v>
      </c>
      <c r="K14" s="91">
        <v>-0.52</v>
      </c>
      <c r="L14" s="91">
        <v>883539</v>
      </c>
      <c r="M14" s="91">
        <v>114.34</v>
      </c>
      <c r="N14" s="91">
        <v>0</v>
      </c>
      <c r="O14" s="91">
        <v>1010.24</v>
      </c>
      <c r="P14" s="91">
        <v>0.01</v>
      </c>
      <c r="Q14" s="91">
        <v>7.46</v>
      </c>
      <c r="R14" s="91">
        <v>1.78</v>
      </c>
    </row>
    <row r="15" spans="2:53" customFormat="1" ht="15.75">
      <c r="B15" s="60" t="s">
        <v>283</v>
      </c>
      <c r="C15" s="88">
        <v>1135912</v>
      </c>
      <c r="D15" s="88" t="s">
        <v>151</v>
      </c>
      <c r="E15" s="88">
        <v>0</v>
      </c>
      <c r="F15" s="88" t="s">
        <v>282</v>
      </c>
      <c r="G15" s="97"/>
      <c r="H15" s="88">
        <v>6.68</v>
      </c>
      <c r="I15" s="88" t="s">
        <v>176</v>
      </c>
      <c r="J15" s="91">
        <v>0.75</v>
      </c>
      <c r="K15" s="91">
        <v>0.41</v>
      </c>
      <c r="L15" s="91">
        <v>803850</v>
      </c>
      <c r="M15" s="91">
        <v>103.21</v>
      </c>
      <c r="N15" s="91">
        <v>0</v>
      </c>
      <c r="O15" s="91">
        <v>829.65</v>
      </c>
      <c r="P15" s="91">
        <v>0.01</v>
      </c>
      <c r="Q15" s="91">
        <v>6.13</v>
      </c>
      <c r="R15" s="91">
        <v>1.46</v>
      </c>
    </row>
    <row r="16" spans="2:53" customFormat="1" ht="15.75">
      <c r="B16" s="59" t="s">
        <v>50</v>
      </c>
      <c r="C16" s="87"/>
      <c r="D16" s="87"/>
      <c r="E16" s="87"/>
      <c r="F16" s="87"/>
      <c r="G16" s="96"/>
      <c r="H16" s="87">
        <v>1.94</v>
      </c>
      <c r="I16" s="87"/>
      <c r="J16" s="90"/>
      <c r="K16" s="90">
        <v>0.76</v>
      </c>
      <c r="L16" s="90">
        <v>11269700</v>
      </c>
      <c r="M16" s="90"/>
      <c r="N16" s="90"/>
      <c r="O16" s="90">
        <v>11699.69</v>
      </c>
      <c r="P16" s="90"/>
      <c r="Q16" s="90"/>
      <c r="R16" s="90">
        <v>20.64</v>
      </c>
    </row>
    <row r="17" spans="2:18" customFormat="1" ht="15.75">
      <c r="B17" s="60" t="s">
        <v>284</v>
      </c>
      <c r="C17" s="88">
        <v>8190613</v>
      </c>
      <c r="D17" s="88" t="s">
        <v>151</v>
      </c>
      <c r="E17" s="88">
        <v>0</v>
      </c>
      <c r="F17" s="88" t="s">
        <v>282</v>
      </c>
      <c r="G17" s="97"/>
      <c r="H17" s="88">
        <v>0.42</v>
      </c>
      <c r="I17" s="88" t="s">
        <v>176</v>
      </c>
      <c r="J17" s="91">
        <v>0</v>
      </c>
      <c r="K17" s="91">
        <v>0.31</v>
      </c>
      <c r="L17" s="91">
        <v>551000</v>
      </c>
      <c r="M17" s="91">
        <v>99.87</v>
      </c>
      <c r="N17" s="91">
        <v>0</v>
      </c>
      <c r="O17" s="91">
        <v>550.28</v>
      </c>
      <c r="P17" s="91">
        <v>0.01</v>
      </c>
      <c r="Q17" s="91">
        <v>4.0599999999999996</v>
      </c>
      <c r="R17" s="91">
        <v>0.97</v>
      </c>
    </row>
    <row r="18" spans="2:18" customFormat="1" ht="15.75">
      <c r="B18" s="60" t="s">
        <v>285</v>
      </c>
      <c r="C18" s="88">
        <v>1115773</v>
      </c>
      <c r="D18" s="88" t="s">
        <v>151</v>
      </c>
      <c r="E18" s="88">
        <v>0</v>
      </c>
      <c r="F18" s="88" t="s">
        <v>282</v>
      </c>
      <c r="G18" s="97"/>
      <c r="H18" s="88">
        <v>1.03</v>
      </c>
      <c r="I18" s="88" t="s">
        <v>176</v>
      </c>
      <c r="J18" s="91">
        <v>5</v>
      </c>
      <c r="K18" s="91">
        <v>0.56000000000000005</v>
      </c>
      <c r="L18" s="91">
        <v>978408</v>
      </c>
      <c r="M18" s="91">
        <v>109.37</v>
      </c>
      <c r="N18" s="91">
        <v>0</v>
      </c>
      <c r="O18" s="91">
        <v>1070.0899999999999</v>
      </c>
      <c r="P18" s="91">
        <v>0.01</v>
      </c>
      <c r="Q18" s="91">
        <v>7.9</v>
      </c>
      <c r="R18" s="91">
        <v>1.89</v>
      </c>
    </row>
    <row r="19" spans="2:18" customFormat="1" ht="15.75">
      <c r="B19" s="60" t="s">
        <v>286</v>
      </c>
      <c r="C19" s="88">
        <v>1142223</v>
      </c>
      <c r="D19" s="88" t="s">
        <v>151</v>
      </c>
      <c r="E19" s="88">
        <v>0</v>
      </c>
      <c r="F19" s="88" t="s">
        <v>282</v>
      </c>
      <c r="G19" s="97"/>
      <c r="H19" s="88">
        <v>2.0699999999999998</v>
      </c>
      <c r="I19" s="88" t="s">
        <v>176</v>
      </c>
      <c r="J19" s="91">
        <v>0.5</v>
      </c>
      <c r="K19" s="91">
        <v>0.83</v>
      </c>
      <c r="L19" s="91">
        <v>923134</v>
      </c>
      <c r="M19" s="91">
        <v>99.79</v>
      </c>
      <c r="N19" s="91">
        <v>0</v>
      </c>
      <c r="O19" s="91">
        <v>921.2</v>
      </c>
      <c r="P19" s="91">
        <v>0.01</v>
      </c>
      <c r="Q19" s="91">
        <v>6.8</v>
      </c>
      <c r="R19" s="91">
        <v>1.63</v>
      </c>
    </row>
    <row r="20" spans="2:18" customFormat="1" ht="15.75">
      <c r="B20" s="60" t="s">
        <v>287</v>
      </c>
      <c r="C20" s="88">
        <v>1123272</v>
      </c>
      <c r="D20" s="88" t="s">
        <v>151</v>
      </c>
      <c r="E20" s="88">
        <v>0</v>
      </c>
      <c r="F20" s="88" t="s">
        <v>282</v>
      </c>
      <c r="G20" s="97"/>
      <c r="H20" s="88">
        <v>2.81</v>
      </c>
      <c r="I20" s="88" t="s">
        <v>176</v>
      </c>
      <c r="J20" s="91">
        <v>5.5</v>
      </c>
      <c r="K20" s="91">
        <v>1.06</v>
      </c>
      <c r="L20" s="91">
        <v>214981</v>
      </c>
      <c r="M20" s="91">
        <v>118.47</v>
      </c>
      <c r="N20" s="91">
        <v>0</v>
      </c>
      <c r="O20" s="91">
        <v>254.69</v>
      </c>
      <c r="P20" s="91">
        <v>0</v>
      </c>
      <c r="Q20" s="91">
        <v>1.88</v>
      </c>
      <c r="R20" s="91">
        <v>0.45</v>
      </c>
    </row>
    <row r="21" spans="2:18" customFormat="1" ht="15.75">
      <c r="B21" s="60" t="s">
        <v>288</v>
      </c>
      <c r="C21" s="88">
        <v>1130848</v>
      </c>
      <c r="D21" s="88" t="s">
        <v>151</v>
      </c>
      <c r="E21" s="88">
        <v>0</v>
      </c>
      <c r="F21" s="88" t="s">
        <v>282</v>
      </c>
      <c r="G21" s="97"/>
      <c r="H21" s="88">
        <v>4.76</v>
      </c>
      <c r="I21" s="88" t="s">
        <v>176</v>
      </c>
      <c r="J21" s="91">
        <v>3.75</v>
      </c>
      <c r="K21" s="91">
        <v>1.58</v>
      </c>
      <c r="L21" s="91">
        <v>761699</v>
      </c>
      <c r="M21" s="91">
        <v>113.72</v>
      </c>
      <c r="N21" s="91">
        <v>0</v>
      </c>
      <c r="O21" s="91">
        <v>866.2</v>
      </c>
      <c r="P21" s="91">
        <v>0</v>
      </c>
      <c r="Q21" s="91">
        <v>6.4</v>
      </c>
      <c r="R21" s="91">
        <v>1.53</v>
      </c>
    </row>
    <row r="22" spans="2:18" customFormat="1" ht="15.75">
      <c r="B22" s="60" t="s">
        <v>289</v>
      </c>
      <c r="C22" s="88">
        <v>1138130</v>
      </c>
      <c r="D22" s="88" t="s">
        <v>151</v>
      </c>
      <c r="E22" s="88">
        <v>0</v>
      </c>
      <c r="F22" s="88" t="s">
        <v>282</v>
      </c>
      <c r="G22" s="97"/>
      <c r="H22" s="88">
        <v>2.2999999999999998</v>
      </c>
      <c r="I22" s="88" t="s">
        <v>176</v>
      </c>
      <c r="J22" s="91">
        <v>1</v>
      </c>
      <c r="K22" s="91">
        <v>0.87</v>
      </c>
      <c r="L22" s="91">
        <v>5067140</v>
      </c>
      <c r="M22" s="91">
        <v>100.97</v>
      </c>
      <c r="N22" s="91">
        <v>0</v>
      </c>
      <c r="O22" s="91">
        <v>5116.29</v>
      </c>
      <c r="P22" s="91">
        <v>0.03</v>
      </c>
      <c r="Q22" s="91">
        <v>37.79</v>
      </c>
      <c r="R22" s="91">
        <v>9.0299999999999994</v>
      </c>
    </row>
    <row r="23" spans="2:18" customFormat="1" ht="15.75">
      <c r="B23" s="60" t="s">
        <v>290</v>
      </c>
      <c r="C23" s="88">
        <v>1131770</v>
      </c>
      <c r="D23" s="88" t="s">
        <v>151</v>
      </c>
      <c r="E23" s="88">
        <v>0</v>
      </c>
      <c r="F23" s="88" t="s">
        <v>282</v>
      </c>
      <c r="G23" s="97"/>
      <c r="H23" s="88">
        <v>0.41</v>
      </c>
      <c r="I23" s="88" t="s">
        <v>176</v>
      </c>
      <c r="J23" s="91">
        <v>2.25</v>
      </c>
      <c r="K23" s="91">
        <v>0.28999999999999998</v>
      </c>
      <c r="L23" s="91">
        <v>1580153</v>
      </c>
      <c r="M23" s="91">
        <v>102.13</v>
      </c>
      <c r="N23" s="91">
        <v>0</v>
      </c>
      <c r="O23" s="91">
        <v>1613.81</v>
      </c>
      <c r="P23" s="91">
        <v>0.01</v>
      </c>
      <c r="Q23" s="91">
        <v>11.92</v>
      </c>
      <c r="R23" s="91">
        <v>2.85</v>
      </c>
    </row>
    <row r="24" spans="2:18" customFormat="1" ht="15.75">
      <c r="B24" s="60" t="s">
        <v>291</v>
      </c>
      <c r="C24" s="88">
        <v>1126747</v>
      </c>
      <c r="D24" s="88" t="s">
        <v>151</v>
      </c>
      <c r="E24" s="88">
        <v>0</v>
      </c>
      <c r="F24" s="88" t="s">
        <v>282</v>
      </c>
      <c r="G24" s="97"/>
      <c r="H24" s="88">
        <v>3.88</v>
      </c>
      <c r="I24" s="88" t="s">
        <v>176</v>
      </c>
      <c r="J24" s="91">
        <v>4.25</v>
      </c>
      <c r="K24" s="91">
        <v>1.33</v>
      </c>
      <c r="L24" s="91">
        <v>462000</v>
      </c>
      <c r="M24" s="91">
        <v>115.2</v>
      </c>
      <c r="N24" s="91">
        <v>0</v>
      </c>
      <c r="O24" s="91">
        <v>532.22</v>
      </c>
      <c r="P24" s="91">
        <v>0</v>
      </c>
      <c r="Q24" s="91">
        <v>3.93</v>
      </c>
      <c r="R24" s="91">
        <v>0.94</v>
      </c>
    </row>
    <row r="25" spans="2:18" customFormat="1" ht="15.75">
      <c r="B25" s="60" t="s">
        <v>292</v>
      </c>
      <c r="C25" s="88">
        <v>1110907</v>
      </c>
      <c r="D25" s="88" t="s">
        <v>151</v>
      </c>
      <c r="E25" s="88">
        <v>0</v>
      </c>
      <c r="F25" s="88" t="s">
        <v>282</v>
      </c>
      <c r="G25" s="97"/>
      <c r="H25" s="88">
        <v>0.16</v>
      </c>
      <c r="I25" s="88" t="s">
        <v>176</v>
      </c>
      <c r="J25" s="91">
        <v>6</v>
      </c>
      <c r="K25" s="91">
        <v>0.12</v>
      </c>
      <c r="L25" s="91">
        <v>731185</v>
      </c>
      <c r="M25" s="91">
        <v>105.98</v>
      </c>
      <c r="N25" s="91">
        <v>0</v>
      </c>
      <c r="O25" s="91">
        <v>774.91</v>
      </c>
      <c r="P25" s="91">
        <v>0.01</v>
      </c>
      <c r="Q25" s="91">
        <v>5.72</v>
      </c>
      <c r="R25" s="91">
        <v>1.37</v>
      </c>
    </row>
    <row r="26" spans="2:18" customFormat="1" ht="15.75">
      <c r="B26" s="60" t="s">
        <v>268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2:18" customFormat="1" ht="15.75">
      <c r="B27" s="59" t="s">
        <v>68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2:18" customFormat="1" ht="15.75">
      <c r="B28" s="60" t="s">
        <v>268</v>
      </c>
      <c r="C28" s="88"/>
      <c r="D28" s="88"/>
      <c r="E28" s="88"/>
      <c r="F28" s="88"/>
      <c r="G28" s="97"/>
      <c r="H28" s="88"/>
      <c r="I28" s="88"/>
      <c r="J28" s="91"/>
      <c r="K28" s="91"/>
      <c r="L28" s="91"/>
      <c r="M28" s="91"/>
      <c r="N28" s="91"/>
      <c r="O28" s="91"/>
      <c r="P28" s="91"/>
      <c r="Q28" s="91"/>
      <c r="R28" s="91"/>
    </row>
    <row r="29" spans="2:18" customFormat="1" ht="15.75">
      <c r="B29" s="59" t="s">
        <v>242</v>
      </c>
      <c r="C29" s="87"/>
      <c r="D29" s="87"/>
      <c r="E29" s="87"/>
      <c r="F29" s="87"/>
      <c r="G29" s="96"/>
      <c r="H29" s="87"/>
      <c r="I29" s="87"/>
      <c r="J29" s="90"/>
      <c r="K29" s="90"/>
      <c r="L29" s="90"/>
      <c r="M29" s="90"/>
      <c r="N29" s="90"/>
      <c r="O29" s="90"/>
      <c r="P29" s="90"/>
      <c r="Q29" s="90"/>
      <c r="R29" s="90"/>
    </row>
    <row r="30" spans="2:18" customFormat="1" ht="15.75">
      <c r="B30" s="59" t="s">
        <v>77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268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78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>
      <c r="B33" s="115" t="s">
        <v>268</v>
      </c>
      <c r="C33" s="88"/>
      <c r="D33" s="88"/>
      <c r="E33" s="88"/>
      <c r="F33" s="88"/>
      <c r="G33" s="97"/>
      <c r="H33" s="88"/>
      <c r="I33" s="88"/>
      <c r="J33" s="91"/>
      <c r="K33" s="91"/>
      <c r="L33" s="91"/>
      <c r="M33" s="91"/>
      <c r="N33" s="91"/>
      <c r="O33" s="91"/>
      <c r="P33" s="91"/>
      <c r="Q33" s="91"/>
      <c r="R33" s="91"/>
    </row>
    <row r="34" spans="2:18">
      <c r="B34" s="113" t="s">
        <v>142</v>
      </c>
      <c r="C34" s="1"/>
      <c r="D34" s="1"/>
    </row>
    <row r="35" spans="2:18">
      <c r="B35" s="113" t="s">
        <v>256</v>
      </c>
      <c r="C35" s="1"/>
      <c r="D35" s="1"/>
    </row>
    <row r="36" spans="2:18">
      <c r="B36" s="138" t="s">
        <v>257</v>
      </c>
      <c r="C36" s="138"/>
      <c r="D36" s="138"/>
    </row>
    <row r="37" spans="2:18">
      <c r="C37" s="1"/>
      <c r="D37" s="1"/>
    </row>
    <row r="38" spans="2:18"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6:D36"/>
  </mergeCells>
  <phoneticPr fontId="3" type="noConversion"/>
  <dataValidations count="1">
    <dataValidation allowBlank="1" showInputMessage="1" showErrorMessage="1" sqref="C37:D1048576 A5:XFD11 A33:A1048576 E33:XFD1048576 B33:D35 B36:B1048576"/>
  </dataValidations>
  <pageMargins left="0" right="0" top="0.5" bottom="0.5" header="0" footer="0.25"/>
  <pageSetup paperSize="9" scale="66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277</v>
      </c>
    </row>
    <row r="2" spans="2:68">
      <c r="B2" s="81" t="s">
        <v>278</v>
      </c>
    </row>
    <row r="3" spans="2:68">
      <c r="B3" s="81" t="s">
        <v>279</v>
      </c>
    </row>
    <row r="4" spans="2:68">
      <c r="B4" s="81" t="s">
        <v>280</v>
      </c>
    </row>
    <row r="6" spans="2:68" ht="26.25" customHeight="1">
      <c r="B6" s="135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60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8.42578125" style="2" customWidth="1"/>
    <col min="4" max="4" width="10.5703125" style="2" bestFit="1" customWidth="1"/>
    <col min="5" max="5" width="18.28515625" style="2" bestFit="1" customWidth="1"/>
    <col min="6" max="6" width="9.85546875" style="2" customWidth="1"/>
    <col min="7" max="7" width="17.28515625" style="1" bestFit="1" customWidth="1"/>
    <col min="8" max="8" width="11.7109375" style="1" customWidth="1"/>
    <col min="9" max="9" width="14.140625" style="1" customWidth="1"/>
    <col min="10" max="10" width="11.7109375" style="1" customWidth="1"/>
    <col min="11" max="11" width="10.85546875" style="1" customWidth="1"/>
    <col min="12" max="12" width="15.140625" style="1" customWidth="1"/>
    <col min="13" max="13" width="8.42578125" style="1" customWidth="1"/>
    <col min="14" max="14" width="10.28515625" style="1" customWidth="1"/>
    <col min="15" max="15" width="17.28515625" style="1" customWidth="1"/>
    <col min="16" max="16" width="14" style="1" customWidth="1"/>
    <col min="17" max="17" width="10.28515625" style="1" customWidth="1"/>
    <col min="18" max="18" width="14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277</v>
      </c>
    </row>
    <row r="2" spans="2:66">
      <c r="B2" s="81" t="s">
        <v>278</v>
      </c>
    </row>
    <row r="3" spans="2:66">
      <c r="B3" s="81" t="s">
        <v>279</v>
      </c>
    </row>
    <row r="4" spans="2:66">
      <c r="B4" s="81" t="s">
        <v>280</v>
      </c>
    </row>
    <row r="6" spans="2:66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3.87</v>
      </c>
      <c r="L11" s="84"/>
      <c r="M11" s="83"/>
      <c r="N11" s="83">
        <v>2.46</v>
      </c>
      <c r="O11" s="83">
        <v>6027353.3399999999</v>
      </c>
      <c r="P11" s="83"/>
      <c r="Q11" s="83">
        <v>12.074999999999999</v>
      </c>
      <c r="R11" s="83">
        <v>6913.66</v>
      </c>
      <c r="S11" s="83"/>
      <c r="T11" s="83"/>
      <c r="U11" s="83">
        <v>12.2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4.0999999999999996</v>
      </c>
      <c r="L12" s="87"/>
      <c r="M12" s="90"/>
      <c r="N12" s="90">
        <v>2.38</v>
      </c>
      <c r="O12" s="90">
        <v>5898353.3399999999</v>
      </c>
      <c r="P12" s="90"/>
      <c r="Q12" s="90">
        <v>12.074999999999999</v>
      </c>
      <c r="R12" s="90">
        <v>6381.1</v>
      </c>
      <c r="S12" s="90"/>
      <c r="T12" s="90"/>
      <c r="U12" s="90">
        <v>11.26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4.21</v>
      </c>
      <c r="L13" s="87"/>
      <c r="M13" s="90"/>
      <c r="N13" s="90">
        <v>1.49</v>
      </c>
      <c r="O13" s="90">
        <v>2994123.05</v>
      </c>
      <c r="P13" s="90"/>
      <c r="Q13" s="90">
        <v>4.4370000000000003</v>
      </c>
      <c r="R13" s="90">
        <v>3383.03</v>
      </c>
      <c r="S13" s="90"/>
      <c r="T13" s="90"/>
      <c r="U13" s="90">
        <v>5.97</v>
      </c>
    </row>
    <row r="14" spans="2:66" customFormat="1" ht="15.75">
      <c r="B14" s="60" t="s">
        <v>293</v>
      </c>
      <c r="C14" s="89">
        <v>1117357</v>
      </c>
      <c r="D14" s="89" t="s">
        <v>151</v>
      </c>
      <c r="E14" s="89"/>
      <c r="F14" s="89">
        <v>1328</v>
      </c>
      <c r="G14" s="89" t="s">
        <v>294</v>
      </c>
      <c r="H14" s="89" t="s">
        <v>295</v>
      </c>
      <c r="I14" s="89" t="s">
        <v>296</v>
      </c>
      <c r="J14" s="100"/>
      <c r="K14" s="89">
        <v>1.48</v>
      </c>
      <c r="L14" s="89" t="s">
        <v>176</v>
      </c>
      <c r="M14" s="116">
        <v>4.9000000000000004</v>
      </c>
      <c r="N14" s="116">
        <v>0.67</v>
      </c>
      <c r="O14" s="116">
        <v>25500.01</v>
      </c>
      <c r="P14" s="116">
        <v>115.47</v>
      </c>
      <c r="Q14" s="116">
        <v>0</v>
      </c>
      <c r="R14" s="116">
        <v>29.45</v>
      </c>
      <c r="S14" s="116">
        <v>0.01</v>
      </c>
      <c r="T14" s="116">
        <v>0.43</v>
      </c>
      <c r="U14" s="116">
        <v>0.05</v>
      </c>
    </row>
    <row r="15" spans="2:66" customFormat="1" ht="15.75">
      <c r="B15" s="60" t="s">
        <v>297</v>
      </c>
      <c r="C15" s="89">
        <v>1126630</v>
      </c>
      <c r="D15" s="89" t="s">
        <v>151</v>
      </c>
      <c r="E15" s="89"/>
      <c r="F15" s="89">
        <v>1328</v>
      </c>
      <c r="G15" s="89" t="s">
        <v>294</v>
      </c>
      <c r="H15" s="89" t="s">
        <v>295</v>
      </c>
      <c r="I15" s="89" t="s">
        <v>296</v>
      </c>
      <c r="J15" s="100"/>
      <c r="K15" s="89">
        <v>2.21</v>
      </c>
      <c r="L15" s="89" t="s">
        <v>176</v>
      </c>
      <c r="M15" s="116">
        <v>4.8</v>
      </c>
      <c r="N15" s="116">
        <v>0.69</v>
      </c>
      <c r="O15" s="116">
        <v>100000</v>
      </c>
      <c r="P15" s="116">
        <v>114.3</v>
      </c>
      <c r="Q15" s="116">
        <v>0</v>
      </c>
      <c r="R15" s="116">
        <v>114.3</v>
      </c>
      <c r="S15" s="116">
        <v>0.01</v>
      </c>
      <c r="T15" s="116">
        <v>1.65</v>
      </c>
      <c r="U15" s="116">
        <v>0.2</v>
      </c>
    </row>
    <row r="16" spans="2:66" customFormat="1" ht="15.75">
      <c r="B16" s="60" t="s">
        <v>298</v>
      </c>
      <c r="C16" s="89">
        <v>1130426</v>
      </c>
      <c r="D16" s="89" t="s">
        <v>151</v>
      </c>
      <c r="E16" s="89"/>
      <c r="F16" s="89">
        <v>1471</v>
      </c>
      <c r="G16" s="89" t="s">
        <v>294</v>
      </c>
      <c r="H16" s="89" t="s">
        <v>295</v>
      </c>
      <c r="I16" s="89" t="s">
        <v>296</v>
      </c>
      <c r="J16" s="100"/>
      <c r="K16" s="89">
        <v>1.07</v>
      </c>
      <c r="L16" s="89" t="s">
        <v>176</v>
      </c>
      <c r="M16" s="116">
        <v>1.64</v>
      </c>
      <c r="N16" s="116">
        <v>0.73</v>
      </c>
      <c r="O16" s="116">
        <v>286341.64</v>
      </c>
      <c r="P16" s="116">
        <v>101.63</v>
      </c>
      <c r="Q16" s="116">
        <v>0</v>
      </c>
      <c r="R16" s="116">
        <v>291.01</v>
      </c>
      <c r="S16" s="116">
        <v>0.06</v>
      </c>
      <c r="T16" s="116">
        <v>4.21</v>
      </c>
      <c r="U16" s="116">
        <v>0.51</v>
      </c>
    </row>
    <row r="17" spans="2:21" customFormat="1" ht="15.75">
      <c r="B17" s="60" t="s">
        <v>299</v>
      </c>
      <c r="C17" s="89">
        <v>1136753</v>
      </c>
      <c r="D17" s="89" t="s">
        <v>151</v>
      </c>
      <c r="E17" s="89"/>
      <c r="F17" s="89">
        <v>2384</v>
      </c>
      <c r="G17" s="89" t="s">
        <v>294</v>
      </c>
      <c r="H17" s="89" t="s">
        <v>295</v>
      </c>
      <c r="I17" s="89" t="s">
        <v>296</v>
      </c>
      <c r="J17" s="100"/>
      <c r="K17" s="89">
        <v>6.53</v>
      </c>
      <c r="L17" s="89" t="s">
        <v>176</v>
      </c>
      <c r="M17" s="116">
        <v>4</v>
      </c>
      <c r="N17" s="116">
        <v>1.85</v>
      </c>
      <c r="O17" s="116">
        <v>222929.49</v>
      </c>
      <c r="P17" s="116">
        <v>117.02</v>
      </c>
      <c r="Q17" s="116">
        <v>0</v>
      </c>
      <c r="R17" s="116">
        <v>260.87</v>
      </c>
      <c r="S17" s="116">
        <v>0.03</v>
      </c>
      <c r="T17" s="116">
        <v>3.77</v>
      </c>
      <c r="U17" s="116">
        <v>0.46</v>
      </c>
    </row>
    <row r="18" spans="2:21" customFormat="1" ht="15.75">
      <c r="B18" s="60" t="s">
        <v>300</v>
      </c>
      <c r="C18" s="89">
        <v>7770217</v>
      </c>
      <c r="D18" s="89" t="s">
        <v>151</v>
      </c>
      <c r="E18" s="89"/>
      <c r="F18" s="89">
        <v>777</v>
      </c>
      <c r="G18" s="89" t="s">
        <v>166</v>
      </c>
      <c r="H18" s="89" t="s">
        <v>295</v>
      </c>
      <c r="I18" s="89" t="s">
        <v>296</v>
      </c>
      <c r="J18" s="100"/>
      <c r="K18" s="89">
        <v>5.26</v>
      </c>
      <c r="L18" s="89" t="s">
        <v>176</v>
      </c>
      <c r="M18" s="116">
        <v>5</v>
      </c>
      <c r="N18" s="116">
        <v>1.54</v>
      </c>
      <c r="O18" s="116">
        <v>254020</v>
      </c>
      <c r="P18" s="116">
        <v>116.3</v>
      </c>
      <c r="Q18" s="116">
        <v>0</v>
      </c>
      <c r="R18" s="116">
        <v>295.43</v>
      </c>
      <c r="S18" s="116">
        <v>0.03</v>
      </c>
      <c r="T18" s="116">
        <v>4.2699999999999996</v>
      </c>
      <c r="U18" s="116">
        <v>0.52</v>
      </c>
    </row>
    <row r="19" spans="2:21" customFormat="1" ht="15.75">
      <c r="B19" s="60" t="s">
        <v>301</v>
      </c>
      <c r="C19" s="89">
        <v>1110915</v>
      </c>
      <c r="D19" s="89" t="s">
        <v>151</v>
      </c>
      <c r="E19" s="89"/>
      <c r="F19" s="89">
        <v>2391</v>
      </c>
      <c r="G19" s="89" t="s">
        <v>302</v>
      </c>
      <c r="H19" s="89" t="s">
        <v>303</v>
      </c>
      <c r="I19" s="89" t="s">
        <v>296</v>
      </c>
      <c r="J19" s="100"/>
      <c r="K19" s="89">
        <v>7.93</v>
      </c>
      <c r="L19" s="89" t="s">
        <v>176</v>
      </c>
      <c r="M19" s="116">
        <v>5.15</v>
      </c>
      <c r="N19" s="116">
        <v>3.21</v>
      </c>
      <c r="O19" s="116">
        <v>106000</v>
      </c>
      <c r="P19" s="116">
        <v>140.83000000000001</v>
      </c>
      <c r="Q19" s="116">
        <v>0</v>
      </c>
      <c r="R19" s="116">
        <v>149.28</v>
      </c>
      <c r="S19" s="116">
        <v>0</v>
      </c>
      <c r="T19" s="116">
        <v>2.16</v>
      </c>
      <c r="U19" s="116">
        <v>0.26</v>
      </c>
    </row>
    <row r="20" spans="2:21" customFormat="1" ht="15.75">
      <c r="B20" s="60" t="s">
        <v>304</v>
      </c>
      <c r="C20" s="89">
        <v>1134030</v>
      </c>
      <c r="D20" s="89" t="s">
        <v>151</v>
      </c>
      <c r="E20" s="89"/>
      <c r="F20" s="89">
        <v>1367</v>
      </c>
      <c r="G20" s="89" t="s">
        <v>305</v>
      </c>
      <c r="H20" s="89" t="s">
        <v>303</v>
      </c>
      <c r="I20" s="89" t="s">
        <v>296</v>
      </c>
      <c r="J20" s="100"/>
      <c r="K20" s="89">
        <v>6.49</v>
      </c>
      <c r="L20" s="89" t="s">
        <v>176</v>
      </c>
      <c r="M20" s="116">
        <v>2.4</v>
      </c>
      <c r="N20" s="116">
        <v>2.11</v>
      </c>
      <c r="O20" s="116">
        <v>150000</v>
      </c>
      <c r="P20" s="116">
        <v>102.21</v>
      </c>
      <c r="Q20" s="116">
        <v>0</v>
      </c>
      <c r="R20" s="116">
        <v>153.32</v>
      </c>
      <c r="S20" s="116">
        <v>0.05</v>
      </c>
      <c r="T20" s="116">
        <v>2.2200000000000002</v>
      </c>
      <c r="U20" s="116">
        <v>0.27</v>
      </c>
    </row>
    <row r="21" spans="2:21" customFormat="1" ht="15.75">
      <c r="B21" s="60" t="s">
        <v>306</v>
      </c>
      <c r="C21" s="89">
        <v>1134048</v>
      </c>
      <c r="D21" s="89" t="s">
        <v>151</v>
      </c>
      <c r="E21" s="89"/>
      <c r="F21" s="89">
        <v>1367</v>
      </c>
      <c r="G21" s="89" t="s">
        <v>305</v>
      </c>
      <c r="H21" s="89" t="s">
        <v>303</v>
      </c>
      <c r="I21" s="89" t="s">
        <v>296</v>
      </c>
      <c r="J21" s="100"/>
      <c r="K21" s="89">
        <v>7.33</v>
      </c>
      <c r="L21" s="89" t="s">
        <v>176</v>
      </c>
      <c r="M21" s="116">
        <v>2.4</v>
      </c>
      <c r="N21" s="116">
        <v>2.1800000000000002</v>
      </c>
      <c r="O21" s="116">
        <v>150000</v>
      </c>
      <c r="P21" s="116">
        <v>101.98</v>
      </c>
      <c r="Q21" s="116">
        <v>0</v>
      </c>
      <c r="R21" s="116">
        <v>152.97</v>
      </c>
      <c r="S21" s="116">
        <v>0.05</v>
      </c>
      <c r="T21" s="116">
        <v>2.21</v>
      </c>
      <c r="U21" s="116">
        <v>0.27</v>
      </c>
    </row>
    <row r="22" spans="2:21" customFormat="1" ht="15.75">
      <c r="B22" s="60" t="s">
        <v>307</v>
      </c>
      <c r="C22" s="89">
        <v>2260487</v>
      </c>
      <c r="D22" s="89" t="s">
        <v>151</v>
      </c>
      <c r="E22" s="89"/>
      <c r="F22" s="89">
        <v>226</v>
      </c>
      <c r="G22" s="89" t="s">
        <v>294</v>
      </c>
      <c r="H22" s="89" t="s">
        <v>303</v>
      </c>
      <c r="I22" s="89" t="s">
        <v>296</v>
      </c>
      <c r="J22" s="100"/>
      <c r="K22" s="89">
        <v>6.4</v>
      </c>
      <c r="L22" s="89" t="s">
        <v>176</v>
      </c>
      <c r="M22" s="116">
        <v>2.6</v>
      </c>
      <c r="N22" s="116">
        <v>2.12</v>
      </c>
      <c r="O22" s="116">
        <v>285995.36</v>
      </c>
      <c r="P22" s="116">
        <v>105.07</v>
      </c>
      <c r="Q22" s="116">
        <v>0</v>
      </c>
      <c r="R22" s="116">
        <v>300.5</v>
      </c>
      <c r="S22" s="116">
        <v>0.08</v>
      </c>
      <c r="T22" s="116">
        <v>4.3499999999999996</v>
      </c>
      <c r="U22" s="116">
        <v>0.53</v>
      </c>
    </row>
    <row r="23" spans="2:21" customFormat="1" ht="15.75">
      <c r="B23" s="60" t="s">
        <v>308</v>
      </c>
      <c r="C23" s="89">
        <v>3230224</v>
      </c>
      <c r="D23" s="89" t="s">
        <v>151</v>
      </c>
      <c r="E23" s="89"/>
      <c r="F23" s="89">
        <v>323</v>
      </c>
      <c r="G23" s="89" t="s">
        <v>294</v>
      </c>
      <c r="H23" s="89" t="s">
        <v>303</v>
      </c>
      <c r="I23" s="89" t="s">
        <v>296</v>
      </c>
      <c r="J23" s="100"/>
      <c r="K23" s="89">
        <v>2.31</v>
      </c>
      <c r="L23" s="89" t="s">
        <v>176</v>
      </c>
      <c r="M23" s="116">
        <v>5.85</v>
      </c>
      <c r="N23" s="116">
        <v>0.96</v>
      </c>
      <c r="O23" s="116">
        <v>62471.16</v>
      </c>
      <c r="P23" s="116">
        <v>121.82</v>
      </c>
      <c r="Q23" s="116">
        <v>0</v>
      </c>
      <c r="R23" s="116">
        <v>76.099999999999994</v>
      </c>
      <c r="S23" s="116">
        <v>0.01</v>
      </c>
      <c r="T23" s="116">
        <v>1.1000000000000001</v>
      </c>
      <c r="U23" s="116">
        <v>0.13</v>
      </c>
    </row>
    <row r="24" spans="2:21" customFormat="1" ht="15.75">
      <c r="B24" s="60" t="s">
        <v>309</v>
      </c>
      <c r="C24" s="89">
        <v>1142595</v>
      </c>
      <c r="D24" s="89" t="s">
        <v>151</v>
      </c>
      <c r="E24" s="89"/>
      <c r="F24" s="89">
        <v>1363</v>
      </c>
      <c r="G24" s="89" t="s">
        <v>310</v>
      </c>
      <c r="H24" s="89" t="s">
        <v>303</v>
      </c>
      <c r="I24" s="89" t="s">
        <v>296</v>
      </c>
      <c r="J24" s="100"/>
      <c r="K24" s="89">
        <v>6.58</v>
      </c>
      <c r="L24" s="89" t="s">
        <v>176</v>
      </c>
      <c r="M24" s="116">
        <v>1.23</v>
      </c>
      <c r="N24" s="116">
        <v>1.76</v>
      </c>
      <c r="O24" s="116">
        <v>300000</v>
      </c>
      <c r="P24" s="116">
        <v>97.58</v>
      </c>
      <c r="Q24" s="116">
        <v>0</v>
      </c>
      <c r="R24" s="116">
        <v>292.74</v>
      </c>
      <c r="S24" s="116">
        <v>0.03</v>
      </c>
      <c r="T24" s="116">
        <v>4.2300000000000004</v>
      </c>
      <c r="U24" s="116">
        <v>0.52</v>
      </c>
    </row>
    <row r="25" spans="2:21" customFormat="1" ht="15.75">
      <c r="B25" s="60" t="s">
        <v>311</v>
      </c>
      <c r="C25" s="89">
        <v>6950083</v>
      </c>
      <c r="D25" s="89" t="s">
        <v>151</v>
      </c>
      <c r="E25" s="89"/>
      <c r="F25" s="89">
        <v>695</v>
      </c>
      <c r="G25" s="89" t="s">
        <v>312</v>
      </c>
      <c r="H25" s="89" t="s">
        <v>313</v>
      </c>
      <c r="I25" s="89" t="s">
        <v>296</v>
      </c>
      <c r="J25" s="100"/>
      <c r="K25" s="89">
        <v>2.84</v>
      </c>
      <c r="L25" s="89" t="s">
        <v>176</v>
      </c>
      <c r="M25" s="116">
        <v>4.5</v>
      </c>
      <c r="N25" s="116">
        <v>1.05</v>
      </c>
      <c r="O25" s="116">
        <v>82800</v>
      </c>
      <c r="P25" s="116">
        <v>133.24</v>
      </c>
      <c r="Q25" s="116">
        <v>1.1259999999999999</v>
      </c>
      <c r="R25" s="116">
        <v>111.45</v>
      </c>
      <c r="S25" s="116">
        <v>0</v>
      </c>
      <c r="T25" s="116">
        <v>1.61</v>
      </c>
      <c r="U25" s="116">
        <v>0.2</v>
      </c>
    </row>
    <row r="26" spans="2:21" customFormat="1" ht="15.75">
      <c r="B26" s="60" t="s">
        <v>314</v>
      </c>
      <c r="C26" s="89">
        <v>1130467</v>
      </c>
      <c r="D26" s="89" t="s">
        <v>151</v>
      </c>
      <c r="E26" s="89"/>
      <c r="F26" s="89">
        <v>1349</v>
      </c>
      <c r="G26" s="89" t="s">
        <v>294</v>
      </c>
      <c r="H26" s="89" t="s">
        <v>313</v>
      </c>
      <c r="I26" s="89" t="s">
        <v>296</v>
      </c>
      <c r="J26" s="100"/>
      <c r="K26" s="89">
        <v>3.15</v>
      </c>
      <c r="L26" s="89" t="s">
        <v>176</v>
      </c>
      <c r="M26" s="116">
        <v>3.3</v>
      </c>
      <c r="N26" s="116">
        <v>1.52</v>
      </c>
      <c r="O26" s="116">
        <v>259925</v>
      </c>
      <c r="P26" s="116">
        <v>106.09</v>
      </c>
      <c r="Q26" s="116">
        <v>0</v>
      </c>
      <c r="R26" s="116">
        <v>275.75</v>
      </c>
      <c r="S26" s="116">
        <v>0.04</v>
      </c>
      <c r="T26" s="116">
        <v>3.99</v>
      </c>
      <c r="U26" s="116">
        <v>0.49</v>
      </c>
    </row>
    <row r="27" spans="2:21" customFormat="1" ht="15.75">
      <c r="B27" s="60" t="s">
        <v>315</v>
      </c>
      <c r="C27" s="89">
        <v>1104330</v>
      </c>
      <c r="D27" s="89" t="s">
        <v>151</v>
      </c>
      <c r="E27" s="89"/>
      <c r="F27" s="89">
        <v>1697</v>
      </c>
      <c r="G27" s="89" t="s">
        <v>294</v>
      </c>
      <c r="H27" s="89" t="s">
        <v>316</v>
      </c>
      <c r="I27" s="89" t="s">
        <v>296</v>
      </c>
      <c r="J27" s="100"/>
      <c r="K27" s="89">
        <v>0.9</v>
      </c>
      <c r="L27" s="89" t="s">
        <v>176</v>
      </c>
      <c r="M27" s="116">
        <v>4.8499999999999996</v>
      </c>
      <c r="N27" s="116">
        <v>0.74</v>
      </c>
      <c r="O27" s="116">
        <v>228000</v>
      </c>
      <c r="P27" s="116">
        <v>126.5</v>
      </c>
      <c r="Q27" s="116">
        <v>0</v>
      </c>
      <c r="R27" s="116">
        <v>288.42</v>
      </c>
      <c r="S27" s="116">
        <v>0.17</v>
      </c>
      <c r="T27" s="116">
        <v>4.17</v>
      </c>
      <c r="U27" s="116">
        <v>0.51</v>
      </c>
    </row>
    <row r="28" spans="2:21" customFormat="1" ht="15.75">
      <c r="B28" s="60" t="s">
        <v>317</v>
      </c>
      <c r="C28" s="89">
        <v>6910095</v>
      </c>
      <c r="D28" s="89" t="s">
        <v>151</v>
      </c>
      <c r="E28" s="89"/>
      <c r="F28" s="89">
        <v>691</v>
      </c>
      <c r="G28" s="89" t="s">
        <v>312</v>
      </c>
      <c r="H28" s="89" t="s">
        <v>316</v>
      </c>
      <c r="I28" s="89" t="s">
        <v>296</v>
      </c>
      <c r="J28" s="100"/>
      <c r="K28" s="89">
        <v>2.82</v>
      </c>
      <c r="L28" s="89" t="s">
        <v>176</v>
      </c>
      <c r="M28" s="116">
        <v>0</v>
      </c>
      <c r="N28" s="116">
        <v>1.1000000000000001</v>
      </c>
      <c r="O28" s="116">
        <v>214315</v>
      </c>
      <c r="P28" s="116">
        <v>135.46</v>
      </c>
      <c r="Q28" s="116">
        <v>3.3109999999999999</v>
      </c>
      <c r="R28" s="116">
        <v>293.62</v>
      </c>
      <c r="S28" s="116">
        <v>0.02</v>
      </c>
      <c r="T28" s="116">
        <v>4.25</v>
      </c>
      <c r="U28" s="116">
        <v>0.52</v>
      </c>
    </row>
    <row r="29" spans="2:21" customFormat="1" ht="15.75">
      <c r="B29" s="60" t="s">
        <v>318</v>
      </c>
      <c r="C29" s="89">
        <v>5760160</v>
      </c>
      <c r="D29" s="89" t="s">
        <v>151</v>
      </c>
      <c r="E29" s="89"/>
      <c r="F29" s="89">
        <v>576</v>
      </c>
      <c r="G29" s="89" t="s">
        <v>163</v>
      </c>
      <c r="H29" s="89" t="s">
        <v>316</v>
      </c>
      <c r="I29" s="89" t="s">
        <v>296</v>
      </c>
      <c r="J29" s="100"/>
      <c r="K29" s="89">
        <v>1.17</v>
      </c>
      <c r="L29" s="89" t="s">
        <v>176</v>
      </c>
      <c r="M29" s="116">
        <v>5</v>
      </c>
      <c r="N29" s="116">
        <v>1.03</v>
      </c>
      <c r="O29" s="116">
        <v>41760</v>
      </c>
      <c r="P29" s="116">
        <v>128.79</v>
      </c>
      <c r="Q29" s="116">
        <v>0</v>
      </c>
      <c r="R29" s="116">
        <v>53.78</v>
      </c>
      <c r="S29" s="116">
        <v>0</v>
      </c>
      <c r="T29" s="116">
        <v>0.78</v>
      </c>
      <c r="U29" s="116">
        <v>0.09</v>
      </c>
    </row>
    <row r="30" spans="2:21" customFormat="1" ht="15.75">
      <c r="B30" s="60" t="s">
        <v>319</v>
      </c>
      <c r="C30" s="89">
        <v>1130632</v>
      </c>
      <c r="D30" s="89" t="s">
        <v>151</v>
      </c>
      <c r="E30" s="89"/>
      <c r="F30" s="89">
        <v>1450</v>
      </c>
      <c r="G30" s="89" t="s">
        <v>294</v>
      </c>
      <c r="H30" s="89" t="s">
        <v>316</v>
      </c>
      <c r="I30" s="89" t="s">
        <v>296</v>
      </c>
      <c r="J30" s="100"/>
      <c r="K30" s="89">
        <v>3.21</v>
      </c>
      <c r="L30" s="89" t="s">
        <v>176</v>
      </c>
      <c r="M30" s="116">
        <v>3.35</v>
      </c>
      <c r="N30" s="116">
        <v>1.2</v>
      </c>
      <c r="O30" s="116">
        <v>208746.41</v>
      </c>
      <c r="P30" s="116">
        <v>107.73</v>
      </c>
      <c r="Q30" s="116">
        <v>0</v>
      </c>
      <c r="R30" s="116">
        <v>224.88</v>
      </c>
      <c r="S30" s="116">
        <v>0.06</v>
      </c>
      <c r="T30" s="116">
        <v>3.25</v>
      </c>
      <c r="U30" s="116">
        <v>0.4</v>
      </c>
    </row>
    <row r="31" spans="2:21" customFormat="1" ht="15.75">
      <c r="B31" s="60" t="s">
        <v>320</v>
      </c>
      <c r="C31" s="89">
        <v>6390223</v>
      </c>
      <c r="D31" s="89" t="s">
        <v>151</v>
      </c>
      <c r="E31" s="89"/>
      <c r="F31" s="89">
        <v>639</v>
      </c>
      <c r="G31" s="89" t="s">
        <v>163</v>
      </c>
      <c r="H31" s="89" t="s">
        <v>321</v>
      </c>
      <c r="I31" s="89" t="s">
        <v>296</v>
      </c>
      <c r="J31" s="100"/>
      <c r="K31" s="89">
        <v>0.48</v>
      </c>
      <c r="L31" s="89" t="s">
        <v>176</v>
      </c>
      <c r="M31" s="116">
        <v>4.45</v>
      </c>
      <c r="N31" s="116">
        <v>1.82</v>
      </c>
      <c r="O31" s="116">
        <v>15318.98</v>
      </c>
      <c r="P31" s="116">
        <v>125.12</v>
      </c>
      <c r="Q31" s="116">
        <v>0</v>
      </c>
      <c r="R31" s="116">
        <v>19.170000000000002</v>
      </c>
      <c r="S31" s="116">
        <v>0.05</v>
      </c>
      <c r="T31" s="116">
        <v>0.28000000000000003</v>
      </c>
      <c r="U31" s="116">
        <v>0.03</v>
      </c>
    </row>
    <row r="32" spans="2:21" customFormat="1" ht="15.75">
      <c r="B32" s="59" t="s">
        <v>50</v>
      </c>
      <c r="C32" s="87"/>
      <c r="D32" s="87"/>
      <c r="E32" s="87"/>
      <c r="F32" s="87"/>
      <c r="G32" s="87"/>
      <c r="H32" s="87"/>
      <c r="I32" s="87"/>
      <c r="J32" s="96"/>
      <c r="K32" s="87">
        <v>3.95</v>
      </c>
      <c r="L32" s="87"/>
      <c r="M32" s="90"/>
      <c r="N32" s="90">
        <v>2.93</v>
      </c>
      <c r="O32" s="90">
        <v>2052560.28</v>
      </c>
      <c r="P32" s="90"/>
      <c r="Q32" s="90">
        <v>7.6379999999999999</v>
      </c>
      <c r="R32" s="90">
        <v>2142.98</v>
      </c>
      <c r="S32" s="90"/>
      <c r="T32" s="90"/>
      <c r="U32" s="90">
        <v>3.78</v>
      </c>
    </row>
    <row r="33" spans="2:21" customFormat="1" ht="15.75">
      <c r="B33" s="60" t="s">
        <v>322</v>
      </c>
      <c r="C33" s="89">
        <v>1138114</v>
      </c>
      <c r="D33" s="89" t="s">
        <v>151</v>
      </c>
      <c r="E33" s="89"/>
      <c r="F33" s="89">
        <v>1328</v>
      </c>
      <c r="G33" s="89" t="s">
        <v>294</v>
      </c>
      <c r="H33" s="89" t="s">
        <v>295</v>
      </c>
      <c r="I33" s="89" t="s">
        <v>296</v>
      </c>
      <c r="J33" s="100"/>
      <c r="K33" s="89">
        <v>4.59</v>
      </c>
      <c r="L33" s="89" t="s">
        <v>176</v>
      </c>
      <c r="M33" s="116">
        <v>3.39</v>
      </c>
      <c r="N33" s="116">
        <v>2.79</v>
      </c>
      <c r="O33" s="116">
        <v>142600</v>
      </c>
      <c r="P33" s="116">
        <v>102.69</v>
      </c>
      <c r="Q33" s="116">
        <v>4.8339999999999996</v>
      </c>
      <c r="R33" s="116">
        <v>151.27000000000001</v>
      </c>
      <c r="S33" s="116">
        <v>0.01</v>
      </c>
      <c r="T33" s="116">
        <v>2.19</v>
      </c>
      <c r="U33" s="116">
        <v>0.27</v>
      </c>
    </row>
    <row r="34" spans="2:21" customFormat="1" ht="15.75">
      <c r="B34" s="60" t="s">
        <v>323</v>
      </c>
      <c r="C34" s="89">
        <v>4160149</v>
      </c>
      <c r="D34" s="89" t="s">
        <v>151</v>
      </c>
      <c r="E34" s="89"/>
      <c r="F34" s="89">
        <v>416</v>
      </c>
      <c r="G34" s="89" t="s">
        <v>294</v>
      </c>
      <c r="H34" s="89" t="s">
        <v>295</v>
      </c>
      <c r="I34" s="89" t="s">
        <v>296</v>
      </c>
      <c r="J34" s="100"/>
      <c r="K34" s="89">
        <v>2.84</v>
      </c>
      <c r="L34" s="89" t="s">
        <v>176</v>
      </c>
      <c r="M34" s="116">
        <v>4.5999999999999996</v>
      </c>
      <c r="N34" s="116">
        <v>1.87</v>
      </c>
      <c r="O34" s="116">
        <v>238000</v>
      </c>
      <c r="P34" s="116">
        <v>107.91</v>
      </c>
      <c r="Q34" s="116">
        <v>0</v>
      </c>
      <c r="R34" s="116">
        <v>256.83</v>
      </c>
      <c r="S34" s="116">
        <v>0.09</v>
      </c>
      <c r="T34" s="116">
        <v>3.71</v>
      </c>
      <c r="U34" s="116">
        <v>0.45</v>
      </c>
    </row>
    <row r="35" spans="2:21" customFormat="1" ht="15.75">
      <c r="B35" s="60" t="s">
        <v>324</v>
      </c>
      <c r="C35" s="89">
        <v>1137033</v>
      </c>
      <c r="D35" s="89" t="s">
        <v>151</v>
      </c>
      <c r="E35" s="89"/>
      <c r="F35" s="89">
        <v>1041</v>
      </c>
      <c r="G35" s="89" t="s">
        <v>305</v>
      </c>
      <c r="H35" s="89" t="s">
        <v>325</v>
      </c>
      <c r="I35" s="89" t="s">
        <v>172</v>
      </c>
      <c r="J35" s="100"/>
      <c r="K35" s="89">
        <v>3.93</v>
      </c>
      <c r="L35" s="89" t="s">
        <v>176</v>
      </c>
      <c r="M35" s="116">
        <v>3.39</v>
      </c>
      <c r="N35" s="116">
        <v>2.41</v>
      </c>
      <c r="O35" s="116">
        <v>140000</v>
      </c>
      <c r="P35" s="116">
        <v>106.48</v>
      </c>
      <c r="Q35" s="116">
        <v>0</v>
      </c>
      <c r="R35" s="116">
        <v>149.07</v>
      </c>
      <c r="S35" s="116">
        <v>0.02</v>
      </c>
      <c r="T35" s="116">
        <v>2.16</v>
      </c>
      <c r="U35" s="116">
        <v>0.26</v>
      </c>
    </row>
    <row r="36" spans="2:21" customFormat="1" ht="15.75">
      <c r="B36" s="60" t="s">
        <v>326</v>
      </c>
      <c r="C36" s="89">
        <v>1133529</v>
      </c>
      <c r="D36" s="89" t="s">
        <v>151</v>
      </c>
      <c r="E36" s="89"/>
      <c r="F36" s="89">
        <v>767</v>
      </c>
      <c r="G36" s="89" t="s">
        <v>305</v>
      </c>
      <c r="H36" s="89" t="s">
        <v>325</v>
      </c>
      <c r="I36" s="89" t="s">
        <v>172</v>
      </c>
      <c r="J36" s="100"/>
      <c r="K36" s="89">
        <v>4.6100000000000003</v>
      </c>
      <c r="L36" s="89" t="s">
        <v>176</v>
      </c>
      <c r="M36" s="116">
        <v>3.85</v>
      </c>
      <c r="N36" s="116">
        <v>2.64</v>
      </c>
      <c r="O36" s="116">
        <v>138800</v>
      </c>
      <c r="P36" s="116">
        <v>107.42</v>
      </c>
      <c r="Q36" s="116">
        <v>0</v>
      </c>
      <c r="R36" s="116">
        <v>149.1</v>
      </c>
      <c r="S36" s="116">
        <v>0.03</v>
      </c>
      <c r="T36" s="116">
        <v>2.16</v>
      </c>
      <c r="U36" s="116">
        <v>0.26</v>
      </c>
    </row>
    <row r="37" spans="2:21">
      <c r="B37" s="60" t="s">
        <v>327</v>
      </c>
      <c r="C37" s="89">
        <v>7390149</v>
      </c>
      <c r="D37" s="89" t="s">
        <v>151</v>
      </c>
      <c r="E37" s="89"/>
      <c r="F37" s="89">
        <v>739</v>
      </c>
      <c r="G37" s="89" t="s">
        <v>163</v>
      </c>
      <c r="H37" s="89" t="s">
        <v>303</v>
      </c>
      <c r="I37" s="89" t="s">
        <v>296</v>
      </c>
      <c r="J37" s="100"/>
      <c r="K37" s="89">
        <v>3.73</v>
      </c>
      <c r="L37" s="89" t="s">
        <v>176</v>
      </c>
      <c r="M37" s="116">
        <v>3.75</v>
      </c>
      <c r="N37" s="116">
        <v>2.4700000000000002</v>
      </c>
      <c r="O37" s="116">
        <v>106666.71</v>
      </c>
      <c r="P37" s="116">
        <v>104.84</v>
      </c>
      <c r="Q37" s="116">
        <v>0</v>
      </c>
      <c r="R37" s="116">
        <v>111.83</v>
      </c>
      <c r="S37" s="116">
        <v>0.02</v>
      </c>
      <c r="T37" s="116">
        <v>1.62</v>
      </c>
      <c r="U37" s="116">
        <v>0.2</v>
      </c>
    </row>
    <row r="38" spans="2:21">
      <c r="B38" s="60" t="s">
        <v>328</v>
      </c>
      <c r="C38" s="89">
        <v>3230240</v>
      </c>
      <c r="D38" s="89" t="s">
        <v>151</v>
      </c>
      <c r="E38" s="89"/>
      <c r="F38" s="89">
        <v>323</v>
      </c>
      <c r="G38" s="89" t="s">
        <v>294</v>
      </c>
      <c r="H38" s="89" t="s">
        <v>303</v>
      </c>
      <c r="I38" s="89" t="s">
        <v>296</v>
      </c>
      <c r="J38" s="100"/>
      <c r="K38" s="89">
        <v>4.9800000000000004</v>
      </c>
      <c r="L38" s="89" t="s">
        <v>176</v>
      </c>
      <c r="M38" s="116">
        <v>2.2999999999999998</v>
      </c>
      <c r="N38" s="116">
        <v>3.46</v>
      </c>
      <c r="O38" s="116">
        <v>137275.03</v>
      </c>
      <c r="P38" s="116">
        <v>100.35</v>
      </c>
      <c r="Q38" s="116">
        <v>0</v>
      </c>
      <c r="R38" s="116">
        <v>137.76</v>
      </c>
      <c r="S38" s="116">
        <v>0.01</v>
      </c>
      <c r="T38" s="116">
        <v>1.99</v>
      </c>
      <c r="U38" s="116">
        <v>0.24</v>
      </c>
    </row>
    <row r="39" spans="2:21">
      <c r="B39" s="60" t="s">
        <v>329</v>
      </c>
      <c r="C39" s="89">
        <v>1135920</v>
      </c>
      <c r="D39" s="89" t="s">
        <v>151</v>
      </c>
      <c r="E39" s="89"/>
      <c r="F39" s="89">
        <v>566</v>
      </c>
      <c r="G39" s="89" t="s">
        <v>305</v>
      </c>
      <c r="H39" s="89" t="s">
        <v>330</v>
      </c>
      <c r="I39" s="89" t="s">
        <v>172</v>
      </c>
      <c r="J39" s="100"/>
      <c r="K39" s="89">
        <v>5</v>
      </c>
      <c r="L39" s="89" t="s">
        <v>176</v>
      </c>
      <c r="M39" s="116">
        <v>4.0999999999999996</v>
      </c>
      <c r="N39" s="116">
        <v>2.77</v>
      </c>
      <c r="O39" s="116">
        <v>136800</v>
      </c>
      <c r="P39" s="116">
        <v>106.85</v>
      </c>
      <c r="Q39" s="116">
        <v>2.8039999999999998</v>
      </c>
      <c r="R39" s="116">
        <v>148.97999999999999</v>
      </c>
      <c r="S39" s="116">
        <v>0.05</v>
      </c>
      <c r="T39" s="116">
        <v>2.15</v>
      </c>
      <c r="U39" s="116">
        <v>0.26</v>
      </c>
    </row>
    <row r="40" spans="2:21">
      <c r="B40" s="60" t="s">
        <v>331</v>
      </c>
      <c r="C40" s="89">
        <v>1136464</v>
      </c>
      <c r="D40" s="89" t="s">
        <v>151</v>
      </c>
      <c r="E40" s="89"/>
      <c r="F40" s="89">
        <v>1585</v>
      </c>
      <c r="G40" s="89" t="s">
        <v>166</v>
      </c>
      <c r="H40" s="89" t="s">
        <v>330</v>
      </c>
      <c r="I40" s="89" t="s">
        <v>172</v>
      </c>
      <c r="J40" s="100"/>
      <c r="K40" s="89">
        <v>3.64</v>
      </c>
      <c r="L40" s="89" t="s">
        <v>176</v>
      </c>
      <c r="M40" s="116">
        <v>2.75</v>
      </c>
      <c r="N40" s="116">
        <v>2.91</v>
      </c>
      <c r="O40" s="116">
        <v>160072.04999999999</v>
      </c>
      <c r="P40" s="116">
        <v>100.43</v>
      </c>
      <c r="Q40" s="116">
        <v>0</v>
      </c>
      <c r="R40" s="116">
        <v>160.76</v>
      </c>
      <c r="S40" s="116">
        <v>0.03</v>
      </c>
      <c r="T40" s="116">
        <v>2.33</v>
      </c>
      <c r="U40" s="116">
        <v>0.28000000000000003</v>
      </c>
    </row>
    <row r="41" spans="2:21">
      <c r="B41" s="60" t="s">
        <v>332</v>
      </c>
      <c r="C41" s="89">
        <v>1141647</v>
      </c>
      <c r="D41" s="89" t="s">
        <v>151</v>
      </c>
      <c r="E41" s="89"/>
      <c r="F41" s="89">
        <v>1891</v>
      </c>
      <c r="G41" s="89" t="s">
        <v>166</v>
      </c>
      <c r="H41" s="89" t="s">
        <v>313</v>
      </c>
      <c r="I41" s="89" t="s">
        <v>296</v>
      </c>
      <c r="J41" s="100"/>
      <c r="K41" s="89">
        <v>2.2400000000000002</v>
      </c>
      <c r="L41" s="89" t="s">
        <v>176</v>
      </c>
      <c r="M41" s="116">
        <v>4</v>
      </c>
      <c r="N41" s="116">
        <v>3.28</v>
      </c>
      <c r="O41" s="116">
        <v>100123.29</v>
      </c>
      <c r="P41" s="116">
        <v>100.85</v>
      </c>
      <c r="Q41" s="116">
        <v>0</v>
      </c>
      <c r="R41" s="116">
        <v>100.97</v>
      </c>
      <c r="S41" s="116">
        <v>0.02</v>
      </c>
      <c r="T41" s="116">
        <v>1.46</v>
      </c>
      <c r="U41" s="116">
        <v>0.18</v>
      </c>
    </row>
    <row r="42" spans="2:21">
      <c r="B42" s="60" t="s">
        <v>333</v>
      </c>
      <c r="C42" s="89">
        <v>6990212</v>
      </c>
      <c r="D42" s="89" t="s">
        <v>151</v>
      </c>
      <c r="E42" s="89"/>
      <c r="F42" s="89">
        <v>699</v>
      </c>
      <c r="G42" s="89" t="s">
        <v>294</v>
      </c>
      <c r="H42" s="89" t="s">
        <v>334</v>
      </c>
      <c r="I42" s="89" t="s">
        <v>172</v>
      </c>
      <c r="J42" s="100"/>
      <c r="K42" s="89">
        <v>5.64</v>
      </c>
      <c r="L42" s="89" t="s">
        <v>176</v>
      </c>
      <c r="M42" s="116">
        <v>3.95</v>
      </c>
      <c r="N42" s="116">
        <v>4.59</v>
      </c>
      <c r="O42" s="116">
        <v>245305.2</v>
      </c>
      <c r="P42" s="116">
        <v>96.8</v>
      </c>
      <c r="Q42" s="116">
        <v>0</v>
      </c>
      <c r="R42" s="116">
        <v>237.46</v>
      </c>
      <c r="S42" s="116">
        <v>0.01</v>
      </c>
      <c r="T42" s="116">
        <v>3.43</v>
      </c>
      <c r="U42" s="116">
        <v>0.42</v>
      </c>
    </row>
    <row r="43" spans="2:21">
      <c r="B43" s="60" t="s">
        <v>335</v>
      </c>
      <c r="C43" s="89">
        <v>1139476</v>
      </c>
      <c r="D43" s="89" t="s">
        <v>151</v>
      </c>
      <c r="E43" s="89"/>
      <c r="F43" s="89">
        <v>1515</v>
      </c>
      <c r="G43" s="89" t="s">
        <v>294</v>
      </c>
      <c r="H43" s="89" t="s">
        <v>336</v>
      </c>
      <c r="I43" s="89" t="s">
        <v>172</v>
      </c>
      <c r="J43" s="100"/>
      <c r="K43" s="89">
        <v>3.16</v>
      </c>
      <c r="L43" s="89" t="s">
        <v>176</v>
      </c>
      <c r="M43" s="116">
        <v>3.85</v>
      </c>
      <c r="N43" s="116">
        <v>2.62</v>
      </c>
      <c r="O43" s="116">
        <v>283180</v>
      </c>
      <c r="P43" s="116">
        <v>103.97</v>
      </c>
      <c r="Q43" s="116">
        <v>0</v>
      </c>
      <c r="R43" s="116">
        <v>294.42</v>
      </c>
      <c r="S43" s="116">
        <v>0.13</v>
      </c>
      <c r="T43" s="116">
        <v>4.26</v>
      </c>
      <c r="U43" s="116">
        <v>0.52</v>
      </c>
    </row>
    <row r="44" spans="2:21">
      <c r="B44" s="60" t="s">
        <v>337</v>
      </c>
      <c r="C44" s="89">
        <v>2590388</v>
      </c>
      <c r="D44" s="89" t="s">
        <v>151</v>
      </c>
      <c r="E44" s="89"/>
      <c r="F44" s="89">
        <v>259</v>
      </c>
      <c r="G44" s="89" t="s">
        <v>310</v>
      </c>
      <c r="H44" s="89" t="s">
        <v>338</v>
      </c>
      <c r="I44" s="89" t="s">
        <v>296</v>
      </c>
      <c r="J44" s="100"/>
      <c r="K44" s="89">
        <v>3.46</v>
      </c>
      <c r="L44" s="89" t="s">
        <v>176</v>
      </c>
      <c r="M44" s="116">
        <v>5.9</v>
      </c>
      <c r="N44" s="116">
        <v>3.29</v>
      </c>
      <c r="O44" s="116">
        <v>223738</v>
      </c>
      <c r="P44" s="116">
        <v>109.3</v>
      </c>
      <c r="Q44" s="116">
        <v>0</v>
      </c>
      <c r="R44" s="116">
        <v>244.55</v>
      </c>
      <c r="S44" s="116">
        <v>0.03</v>
      </c>
      <c r="T44" s="116">
        <v>3.54</v>
      </c>
      <c r="U44" s="116">
        <v>0.43</v>
      </c>
    </row>
    <row r="45" spans="2:21">
      <c r="B45" s="59" t="s">
        <v>51</v>
      </c>
      <c r="C45" s="87"/>
      <c r="D45" s="87"/>
      <c r="E45" s="87"/>
      <c r="F45" s="87"/>
      <c r="G45" s="87"/>
      <c r="H45" s="87"/>
      <c r="I45" s="87"/>
      <c r="J45" s="96"/>
      <c r="K45" s="87">
        <v>4.04</v>
      </c>
      <c r="L45" s="87"/>
      <c r="M45" s="90"/>
      <c r="N45" s="90">
        <v>4.49</v>
      </c>
      <c r="O45" s="90">
        <v>851670.01</v>
      </c>
      <c r="P45" s="90"/>
      <c r="Q45" s="90"/>
      <c r="R45" s="90">
        <v>855.08</v>
      </c>
      <c r="S45" s="90"/>
      <c r="T45" s="90"/>
      <c r="U45" s="90">
        <v>1.51</v>
      </c>
    </row>
    <row r="46" spans="2:21">
      <c r="B46" s="60" t="s">
        <v>339</v>
      </c>
      <c r="C46" s="89">
        <v>2320174</v>
      </c>
      <c r="D46" s="89" t="s">
        <v>151</v>
      </c>
      <c r="E46" s="89"/>
      <c r="F46" s="89">
        <v>232</v>
      </c>
      <c r="G46" s="89" t="s">
        <v>165</v>
      </c>
      <c r="H46" s="89" t="s">
        <v>295</v>
      </c>
      <c r="I46" s="89" t="s">
        <v>296</v>
      </c>
      <c r="J46" s="100"/>
      <c r="K46" s="89">
        <v>3.5</v>
      </c>
      <c r="L46" s="89" t="s">
        <v>176</v>
      </c>
      <c r="M46" s="116">
        <v>3.49</v>
      </c>
      <c r="N46" s="116">
        <v>4.76</v>
      </c>
      <c r="O46" s="116">
        <v>285000.01</v>
      </c>
      <c r="P46" s="116">
        <v>99.95</v>
      </c>
      <c r="Q46" s="116">
        <v>0</v>
      </c>
      <c r="R46" s="116">
        <v>284.86</v>
      </c>
      <c r="S46" s="116">
        <v>0.01</v>
      </c>
      <c r="T46" s="116">
        <v>4.12</v>
      </c>
      <c r="U46" s="116">
        <v>0.5</v>
      </c>
    </row>
    <row r="47" spans="2:21">
      <c r="B47" s="60" t="s">
        <v>340</v>
      </c>
      <c r="C47" s="89">
        <v>6270193</v>
      </c>
      <c r="D47" s="89" t="s">
        <v>151</v>
      </c>
      <c r="E47" s="89"/>
      <c r="F47" s="89">
        <v>627</v>
      </c>
      <c r="G47" s="89" t="s">
        <v>186</v>
      </c>
      <c r="H47" s="89" t="s">
        <v>341</v>
      </c>
      <c r="I47" s="89" t="s">
        <v>296</v>
      </c>
      <c r="J47" s="100"/>
      <c r="K47" s="89">
        <v>4.09</v>
      </c>
      <c r="L47" s="89" t="s">
        <v>176</v>
      </c>
      <c r="M47" s="116">
        <v>3.85</v>
      </c>
      <c r="N47" s="116">
        <v>3.77</v>
      </c>
      <c r="O47" s="116">
        <v>266670</v>
      </c>
      <c r="P47" s="116">
        <v>103.65</v>
      </c>
      <c r="Q47" s="116">
        <v>0</v>
      </c>
      <c r="R47" s="116">
        <v>276.39999999999998</v>
      </c>
      <c r="S47" s="116">
        <v>0.13</v>
      </c>
      <c r="T47" s="116">
        <v>4</v>
      </c>
      <c r="U47" s="116">
        <v>0.49</v>
      </c>
    </row>
    <row r="48" spans="2:21">
      <c r="B48" s="60" t="s">
        <v>342</v>
      </c>
      <c r="C48" s="89">
        <v>1140417</v>
      </c>
      <c r="D48" s="89" t="s">
        <v>151</v>
      </c>
      <c r="E48" s="89"/>
      <c r="F48" s="89">
        <v>1390</v>
      </c>
      <c r="G48" s="89" t="s">
        <v>343</v>
      </c>
      <c r="H48" s="89" t="s">
        <v>316</v>
      </c>
      <c r="I48" s="89" t="s">
        <v>296</v>
      </c>
      <c r="J48" s="100"/>
      <c r="K48" s="89">
        <v>4.53</v>
      </c>
      <c r="L48" s="89" t="s">
        <v>176</v>
      </c>
      <c r="M48" s="116">
        <v>3.9</v>
      </c>
      <c r="N48" s="116">
        <v>4.9000000000000004</v>
      </c>
      <c r="O48" s="116">
        <v>300000</v>
      </c>
      <c r="P48" s="116">
        <v>97.94</v>
      </c>
      <c r="Q48" s="116">
        <v>0</v>
      </c>
      <c r="R48" s="116">
        <v>293.82</v>
      </c>
      <c r="S48" s="116">
        <v>0.15</v>
      </c>
      <c r="T48" s="116">
        <v>4.25</v>
      </c>
      <c r="U48" s="116">
        <v>0.52</v>
      </c>
    </row>
    <row r="49" spans="2:21">
      <c r="B49" s="59" t="s">
        <v>34</v>
      </c>
      <c r="C49" s="87"/>
      <c r="D49" s="87"/>
      <c r="E49" s="87"/>
      <c r="F49" s="87"/>
      <c r="G49" s="87"/>
      <c r="H49" s="87"/>
      <c r="I49" s="87"/>
      <c r="J49" s="96"/>
      <c r="K49" s="87"/>
      <c r="L49" s="87"/>
      <c r="M49" s="90"/>
      <c r="N49" s="90"/>
      <c r="O49" s="90"/>
      <c r="P49" s="90"/>
      <c r="Q49" s="90"/>
      <c r="R49" s="90"/>
      <c r="S49" s="90"/>
      <c r="T49" s="90"/>
      <c r="U49" s="90"/>
    </row>
    <row r="50" spans="2:21">
      <c r="B50" s="60" t="s">
        <v>268</v>
      </c>
      <c r="C50" s="89"/>
      <c r="D50" s="89"/>
      <c r="E50" s="89"/>
      <c r="F50" s="89"/>
      <c r="G50" s="89"/>
      <c r="H50" s="89"/>
      <c r="I50" s="89"/>
      <c r="J50" s="100"/>
      <c r="K50" s="89"/>
      <c r="L50" s="89"/>
      <c r="M50" s="116"/>
      <c r="N50" s="116"/>
      <c r="O50" s="116"/>
      <c r="P50" s="116"/>
      <c r="Q50" s="116"/>
      <c r="R50" s="116"/>
      <c r="S50" s="116"/>
      <c r="T50" s="116">
        <v>0</v>
      </c>
      <c r="U50" s="116"/>
    </row>
    <row r="51" spans="2:21">
      <c r="B51" s="59" t="s">
        <v>242</v>
      </c>
      <c r="C51" s="87"/>
      <c r="D51" s="87"/>
      <c r="E51" s="87"/>
      <c r="F51" s="87"/>
      <c r="G51" s="87"/>
      <c r="H51" s="87"/>
      <c r="I51" s="87"/>
      <c r="J51" s="96"/>
      <c r="K51" s="87">
        <v>1.07</v>
      </c>
      <c r="L51" s="87"/>
      <c r="M51" s="90"/>
      <c r="N51" s="90">
        <v>3.43</v>
      </c>
      <c r="O51" s="90">
        <v>129000</v>
      </c>
      <c r="P51" s="90"/>
      <c r="Q51" s="90"/>
      <c r="R51" s="90">
        <v>532.55999999999995</v>
      </c>
      <c r="S51" s="90"/>
      <c r="T51" s="90"/>
      <c r="U51" s="90">
        <v>0.94</v>
      </c>
    </row>
    <row r="52" spans="2:21">
      <c r="B52" s="59" t="s">
        <v>80</v>
      </c>
      <c r="C52" s="87"/>
      <c r="D52" s="87"/>
      <c r="E52" s="87"/>
      <c r="F52" s="87"/>
      <c r="G52" s="87"/>
      <c r="H52" s="87"/>
      <c r="I52" s="87"/>
      <c r="J52" s="96"/>
      <c r="K52" s="87">
        <v>1.07</v>
      </c>
      <c r="L52" s="87"/>
      <c r="M52" s="90"/>
      <c r="N52" s="90">
        <v>3.43</v>
      </c>
      <c r="O52" s="90">
        <v>129000</v>
      </c>
      <c r="P52" s="90"/>
      <c r="Q52" s="90"/>
      <c r="R52" s="90">
        <v>532.55999999999995</v>
      </c>
      <c r="S52" s="90"/>
      <c r="T52" s="90"/>
      <c r="U52" s="90">
        <v>0.94</v>
      </c>
    </row>
    <row r="53" spans="2:21">
      <c r="B53" s="60" t="s">
        <v>344</v>
      </c>
      <c r="C53" s="89" t="s">
        <v>345</v>
      </c>
      <c r="D53" s="89" t="s">
        <v>26</v>
      </c>
      <c r="E53" s="125" t="s">
        <v>525</v>
      </c>
      <c r="F53" s="89">
        <v>600</v>
      </c>
      <c r="G53" s="89" t="s">
        <v>526</v>
      </c>
      <c r="H53" s="89" t="s">
        <v>347</v>
      </c>
      <c r="I53" s="89" t="s">
        <v>348</v>
      </c>
      <c r="J53" s="100"/>
      <c r="K53" s="89">
        <v>1.07</v>
      </c>
      <c r="L53" s="89" t="s">
        <v>175</v>
      </c>
      <c r="M53" s="116">
        <v>9.375</v>
      </c>
      <c r="N53" s="116">
        <v>3.43</v>
      </c>
      <c r="O53" s="116">
        <v>129000</v>
      </c>
      <c r="P53" s="116">
        <v>110.14781000000001</v>
      </c>
      <c r="Q53" s="116">
        <v>0</v>
      </c>
      <c r="R53" s="116">
        <v>532.55999999999995</v>
      </c>
      <c r="S53" s="116">
        <v>0</v>
      </c>
      <c r="T53" s="116">
        <v>7.7</v>
      </c>
      <c r="U53" s="116">
        <v>0.94</v>
      </c>
    </row>
    <row r="54" spans="2:21">
      <c r="B54" s="59" t="s">
        <v>79</v>
      </c>
      <c r="C54" s="87"/>
      <c r="D54" s="87"/>
      <c r="E54" s="87"/>
      <c r="F54" s="87"/>
      <c r="G54" s="87"/>
      <c r="H54" s="87"/>
      <c r="I54" s="87"/>
      <c r="J54" s="96"/>
      <c r="K54" s="87"/>
      <c r="L54" s="87"/>
      <c r="M54" s="90"/>
      <c r="N54" s="90"/>
      <c r="O54" s="90"/>
      <c r="P54" s="90"/>
      <c r="Q54" s="90"/>
      <c r="R54" s="90"/>
      <c r="S54" s="90"/>
      <c r="T54" s="90"/>
      <c r="U54" s="90"/>
    </row>
    <row r="55" spans="2:21">
      <c r="B55" s="115" t="s">
        <v>268</v>
      </c>
      <c r="C55" s="89"/>
      <c r="D55" s="89"/>
      <c r="E55" s="89"/>
      <c r="F55" s="89"/>
      <c r="G55" s="89"/>
      <c r="H55" s="89"/>
      <c r="I55" s="89"/>
      <c r="J55" s="100"/>
      <c r="K55" s="89"/>
      <c r="L55" s="89"/>
      <c r="M55" s="116"/>
      <c r="N55" s="116"/>
      <c r="O55" s="116"/>
      <c r="P55" s="116"/>
      <c r="Q55" s="116"/>
      <c r="R55" s="116"/>
      <c r="S55" s="116"/>
      <c r="T55" s="116">
        <v>0</v>
      </c>
      <c r="U55" s="116"/>
    </row>
    <row r="56" spans="2:21">
      <c r="B56" s="113" t="s">
        <v>260</v>
      </c>
      <c r="C56" s="1"/>
      <c r="D56" s="1"/>
      <c r="E56" s="1"/>
      <c r="F56" s="1"/>
    </row>
    <row r="57" spans="2:21">
      <c r="B57" s="113" t="s">
        <v>142</v>
      </c>
      <c r="C57" s="1"/>
      <c r="D57" s="1"/>
      <c r="E57" s="1"/>
      <c r="F57" s="1"/>
    </row>
    <row r="58" spans="2:21">
      <c r="B58" s="113" t="s">
        <v>256</v>
      </c>
      <c r="C58" s="1"/>
      <c r="D58" s="1"/>
      <c r="E58" s="1"/>
      <c r="F58" s="1"/>
    </row>
    <row r="59" spans="2:21">
      <c r="B59" s="113" t="s">
        <v>257</v>
      </c>
      <c r="C59" s="1"/>
      <c r="D59" s="1"/>
      <c r="E59" s="1"/>
      <c r="F59" s="1"/>
    </row>
    <row r="60" spans="2:21">
      <c r="B60" s="112" t="s">
        <v>258</v>
      </c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58 B60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4"/>
  <sheetViews>
    <sheetView rightToLeft="1" tabSelected="1" topLeftCell="A40" workbookViewId="0">
      <selection activeCell="A47" sqref="A4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.28515625" style="2" customWidth="1"/>
    <col min="4" max="4" width="16.85546875" style="2" customWidth="1"/>
    <col min="5" max="5" width="21.7109375" style="2" customWidth="1"/>
    <col min="6" max="6" width="10.140625" style="2" customWidth="1"/>
    <col min="7" max="7" width="31.28515625" style="2" customWidth="1"/>
    <col min="8" max="8" width="14.7109375" style="1" customWidth="1"/>
    <col min="9" max="9" width="18.7109375" style="1" customWidth="1"/>
    <col min="10" max="10" width="15.7109375" style="1" customWidth="1"/>
    <col min="11" max="11" width="11.85546875" style="1" customWidth="1"/>
    <col min="12" max="12" width="19.425781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279</v>
      </c>
    </row>
    <row r="4" spans="2:62">
      <c r="B4" s="81" t="s">
        <v>280</v>
      </c>
    </row>
    <row r="6" spans="2:62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170863.25</v>
      </c>
      <c r="J11" s="83"/>
      <c r="K11" s="83">
        <v>1.383</v>
      </c>
      <c r="L11" s="83">
        <v>10868.34</v>
      </c>
      <c r="M11" s="83"/>
      <c r="N11" s="83"/>
      <c r="O11" s="83">
        <v>19.18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139040.16</v>
      </c>
      <c r="J12" s="90"/>
      <c r="K12" s="90">
        <v>1.089</v>
      </c>
      <c r="L12" s="90">
        <v>3182.06</v>
      </c>
      <c r="M12" s="90"/>
      <c r="N12" s="90"/>
      <c r="O12" s="90">
        <v>5.61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57942.2</v>
      </c>
      <c r="J13" s="90"/>
      <c r="K13" s="90">
        <v>1.089</v>
      </c>
      <c r="L13" s="90">
        <v>2245.14</v>
      </c>
      <c r="M13" s="90"/>
      <c r="N13" s="90"/>
      <c r="O13" s="90">
        <v>3.96</v>
      </c>
    </row>
    <row r="14" spans="2:62" customFormat="1" ht="15.75">
      <c r="B14" s="60" t="s">
        <v>349</v>
      </c>
      <c r="C14" s="89">
        <v>585018</v>
      </c>
      <c r="D14" s="89" t="s">
        <v>151</v>
      </c>
      <c r="E14" s="89"/>
      <c r="F14" s="89">
        <v>585</v>
      </c>
      <c r="G14" s="89" t="s">
        <v>305</v>
      </c>
      <c r="H14" s="89" t="s">
        <v>176</v>
      </c>
      <c r="I14" s="116">
        <v>5566</v>
      </c>
      <c r="J14" s="116">
        <v>2459</v>
      </c>
      <c r="K14" s="116">
        <v>0</v>
      </c>
      <c r="L14" s="116">
        <v>136.87</v>
      </c>
      <c r="M14" s="116">
        <v>0</v>
      </c>
      <c r="N14" s="116">
        <v>1.26</v>
      </c>
      <c r="O14" s="116">
        <v>0.24</v>
      </c>
    </row>
    <row r="15" spans="2:62" customFormat="1" ht="15.75">
      <c r="B15" s="60" t="s">
        <v>350</v>
      </c>
      <c r="C15" s="89">
        <v>1081124</v>
      </c>
      <c r="D15" s="89" t="s">
        <v>151</v>
      </c>
      <c r="E15" s="89"/>
      <c r="F15" s="89">
        <v>1040</v>
      </c>
      <c r="G15" s="89" t="s">
        <v>351</v>
      </c>
      <c r="H15" s="89" t="s">
        <v>176</v>
      </c>
      <c r="I15" s="116">
        <v>643.12</v>
      </c>
      <c r="J15" s="116">
        <v>42880</v>
      </c>
      <c r="K15" s="116">
        <v>0</v>
      </c>
      <c r="L15" s="116">
        <v>275.77</v>
      </c>
      <c r="M15" s="116">
        <v>0</v>
      </c>
      <c r="N15" s="116">
        <v>2.54</v>
      </c>
      <c r="O15" s="116">
        <v>0.49</v>
      </c>
    </row>
    <row r="16" spans="2:62" customFormat="1" ht="15.75">
      <c r="B16" s="60" t="s">
        <v>352</v>
      </c>
      <c r="C16" s="89">
        <v>604611</v>
      </c>
      <c r="D16" s="89" t="s">
        <v>151</v>
      </c>
      <c r="E16" s="89"/>
      <c r="F16" s="89">
        <v>604</v>
      </c>
      <c r="G16" s="89" t="s">
        <v>312</v>
      </c>
      <c r="H16" s="89" t="s">
        <v>176</v>
      </c>
      <c r="I16" s="116">
        <v>8170</v>
      </c>
      <c r="J16" s="116">
        <v>2260</v>
      </c>
      <c r="K16" s="116">
        <v>0</v>
      </c>
      <c r="L16" s="116">
        <v>184.64</v>
      </c>
      <c r="M16" s="116">
        <v>0</v>
      </c>
      <c r="N16" s="116">
        <v>1.7</v>
      </c>
      <c r="O16" s="116">
        <v>0.33</v>
      </c>
    </row>
    <row r="17" spans="2:15" customFormat="1" ht="15.75">
      <c r="B17" s="60" t="s">
        <v>353</v>
      </c>
      <c r="C17" s="89">
        <v>662577</v>
      </c>
      <c r="D17" s="89" t="s">
        <v>151</v>
      </c>
      <c r="E17" s="89"/>
      <c r="F17" s="89">
        <v>662</v>
      </c>
      <c r="G17" s="89" t="s">
        <v>312</v>
      </c>
      <c r="H17" s="89" t="s">
        <v>176</v>
      </c>
      <c r="I17" s="116">
        <v>8189</v>
      </c>
      <c r="J17" s="116">
        <v>2365</v>
      </c>
      <c r="K17" s="116">
        <v>0</v>
      </c>
      <c r="L17" s="116">
        <v>193.67</v>
      </c>
      <c r="M17" s="116">
        <v>0</v>
      </c>
      <c r="N17" s="116">
        <v>1.78</v>
      </c>
      <c r="O17" s="116">
        <v>0.34</v>
      </c>
    </row>
    <row r="18" spans="2:15" customFormat="1" ht="15.75">
      <c r="B18" s="60" t="s">
        <v>354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176</v>
      </c>
      <c r="J18" s="116">
        <v>99250</v>
      </c>
      <c r="K18" s="116">
        <v>0</v>
      </c>
      <c r="L18" s="116">
        <v>174.68</v>
      </c>
      <c r="M18" s="116">
        <v>0</v>
      </c>
      <c r="N18" s="116">
        <v>1.61</v>
      </c>
      <c r="O18" s="116">
        <v>0.31</v>
      </c>
    </row>
    <row r="19" spans="2:15" customFormat="1" ht="15.75">
      <c r="B19" s="60" t="s">
        <v>355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9834.36</v>
      </c>
      <c r="J19" s="116">
        <v>982</v>
      </c>
      <c r="K19" s="116">
        <v>1.089</v>
      </c>
      <c r="L19" s="116">
        <v>97.66</v>
      </c>
      <c r="M19" s="116">
        <v>0</v>
      </c>
      <c r="N19" s="116">
        <v>0.9</v>
      </c>
      <c r="O19" s="116">
        <v>0.17</v>
      </c>
    </row>
    <row r="20" spans="2:15" customFormat="1" ht="15.75">
      <c r="B20" s="60" t="s">
        <v>356</v>
      </c>
      <c r="C20" s="89">
        <v>281014</v>
      </c>
      <c r="D20" s="89" t="s">
        <v>151</v>
      </c>
      <c r="E20" s="89"/>
      <c r="F20" s="89">
        <v>281</v>
      </c>
      <c r="G20" s="89" t="s">
        <v>302</v>
      </c>
      <c r="H20" s="89" t="s">
        <v>176</v>
      </c>
      <c r="I20" s="116">
        <v>15439</v>
      </c>
      <c r="J20" s="116">
        <v>2120</v>
      </c>
      <c r="K20" s="116">
        <v>0</v>
      </c>
      <c r="L20" s="116">
        <v>327.31</v>
      </c>
      <c r="M20" s="116">
        <v>0</v>
      </c>
      <c r="N20" s="116">
        <v>3.01</v>
      </c>
      <c r="O20" s="116">
        <v>0.57999999999999996</v>
      </c>
    </row>
    <row r="21" spans="2:15" customFormat="1" ht="15.75">
      <c r="B21" s="60" t="s">
        <v>357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4587</v>
      </c>
      <c r="J21" s="116">
        <v>2455</v>
      </c>
      <c r="K21" s="116">
        <v>0</v>
      </c>
      <c r="L21" s="116">
        <v>112.61</v>
      </c>
      <c r="M21" s="116">
        <v>0</v>
      </c>
      <c r="N21" s="116">
        <v>1.04</v>
      </c>
      <c r="O21" s="116">
        <v>0.2</v>
      </c>
    </row>
    <row r="22" spans="2:15" customFormat="1" ht="15.75">
      <c r="B22" s="60" t="s">
        <v>358</v>
      </c>
      <c r="C22" s="89">
        <v>629014</v>
      </c>
      <c r="D22" s="89" t="s">
        <v>151</v>
      </c>
      <c r="E22" s="89"/>
      <c r="F22" s="89">
        <v>629</v>
      </c>
      <c r="G22" s="89" t="s">
        <v>359</v>
      </c>
      <c r="H22" s="89" t="s">
        <v>176</v>
      </c>
      <c r="I22" s="116">
        <v>4089.36</v>
      </c>
      <c r="J22" s="116">
        <v>5865</v>
      </c>
      <c r="K22" s="116">
        <v>0</v>
      </c>
      <c r="L22" s="116">
        <v>239.84</v>
      </c>
      <c r="M22" s="116">
        <v>0</v>
      </c>
      <c r="N22" s="116">
        <v>2.21</v>
      </c>
      <c r="O22" s="116">
        <v>0.42</v>
      </c>
    </row>
    <row r="23" spans="2:15" customFormat="1" ht="15.75">
      <c r="B23" s="60" t="s">
        <v>360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1248.3599999999999</v>
      </c>
      <c r="J23" s="116">
        <v>40220</v>
      </c>
      <c r="K23" s="116">
        <v>0</v>
      </c>
      <c r="L23" s="116">
        <v>502.09</v>
      </c>
      <c r="M23" s="116">
        <v>0</v>
      </c>
      <c r="N23" s="116">
        <v>4.62</v>
      </c>
      <c r="O23" s="116">
        <v>0.89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81097.960000000006</v>
      </c>
      <c r="J24" s="90"/>
      <c r="K24" s="90"/>
      <c r="L24" s="90">
        <v>936.92</v>
      </c>
      <c r="M24" s="90"/>
      <c r="N24" s="90"/>
      <c r="O24" s="90">
        <v>1.65</v>
      </c>
    </row>
    <row r="25" spans="2:15" customFormat="1" ht="15.75">
      <c r="B25" s="60" t="s">
        <v>361</v>
      </c>
      <c r="C25" s="89">
        <v>445015</v>
      </c>
      <c r="D25" s="89" t="s">
        <v>151</v>
      </c>
      <c r="E25" s="89"/>
      <c r="F25" s="89">
        <v>445</v>
      </c>
      <c r="G25" s="89" t="s">
        <v>362</v>
      </c>
      <c r="H25" s="89" t="s">
        <v>176</v>
      </c>
      <c r="I25" s="116">
        <v>1110</v>
      </c>
      <c r="J25" s="116">
        <v>4137</v>
      </c>
      <c r="K25" s="116">
        <v>0</v>
      </c>
      <c r="L25" s="116">
        <v>45.92</v>
      </c>
      <c r="M25" s="116">
        <v>0</v>
      </c>
      <c r="N25" s="116">
        <v>0.42</v>
      </c>
      <c r="O25" s="116">
        <v>0.08</v>
      </c>
    </row>
    <row r="26" spans="2:15" customFormat="1" ht="15.75">
      <c r="B26" s="60" t="s">
        <v>363</v>
      </c>
      <c r="C26" s="89">
        <v>226019</v>
      </c>
      <c r="D26" s="89" t="s">
        <v>151</v>
      </c>
      <c r="E26" s="89"/>
      <c r="F26" s="89">
        <v>226</v>
      </c>
      <c r="G26" s="89" t="s">
        <v>294</v>
      </c>
      <c r="H26" s="89" t="s">
        <v>176</v>
      </c>
      <c r="I26" s="116">
        <v>24798</v>
      </c>
      <c r="J26" s="116">
        <v>519.5</v>
      </c>
      <c r="K26" s="116">
        <v>0</v>
      </c>
      <c r="L26" s="116">
        <v>128.83000000000001</v>
      </c>
      <c r="M26" s="116">
        <v>0.01</v>
      </c>
      <c r="N26" s="116">
        <v>1.19</v>
      </c>
      <c r="O26" s="116">
        <v>0.23</v>
      </c>
    </row>
    <row r="27" spans="2:15" customFormat="1" ht="15.75">
      <c r="B27" s="60" t="s">
        <v>364</v>
      </c>
      <c r="C27" s="89">
        <v>1098920</v>
      </c>
      <c r="D27" s="89" t="s">
        <v>151</v>
      </c>
      <c r="E27" s="89"/>
      <c r="F27" s="89">
        <v>2384</v>
      </c>
      <c r="G27" s="89" t="s">
        <v>294</v>
      </c>
      <c r="H27" s="89" t="s">
        <v>176</v>
      </c>
      <c r="I27" s="116">
        <v>55189.96</v>
      </c>
      <c r="J27" s="116">
        <v>1381</v>
      </c>
      <c r="K27" s="116">
        <v>0</v>
      </c>
      <c r="L27" s="116">
        <v>762.17</v>
      </c>
      <c r="M27" s="116">
        <v>0.03</v>
      </c>
      <c r="N27" s="116">
        <v>7.01</v>
      </c>
      <c r="O27" s="116">
        <v>1.34</v>
      </c>
    </row>
    <row r="28" spans="2:15" customFormat="1" ht="15.75">
      <c r="B28" s="59" t="s">
        <v>28</v>
      </c>
      <c r="C28" s="87"/>
      <c r="D28" s="87"/>
      <c r="E28" s="87"/>
      <c r="F28" s="87"/>
      <c r="G28" s="87"/>
      <c r="H28" s="87"/>
      <c r="I28" s="90"/>
      <c r="J28" s="90"/>
      <c r="K28" s="90"/>
      <c r="L28" s="90"/>
      <c r="M28" s="90"/>
      <c r="N28" s="90"/>
      <c r="O28" s="90"/>
    </row>
    <row r="29" spans="2:15" customFormat="1" ht="15.75">
      <c r="B29" s="60" t="s">
        <v>268</v>
      </c>
      <c r="C29" s="89"/>
      <c r="D29" s="89"/>
      <c r="E29" s="89"/>
      <c r="F29" s="89"/>
      <c r="G29" s="89"/>
      <c r="H29" s="89"/>
      <c r="I29" s="116"/>
      <c r="J29" s="116"/>
      <c r="K29" s="116"/>
      <c r="L29" s="116"/>
      <c r="M29" s="116"/>
      <c r="N29" s="116">
        <v>0</v>
      </c>
      <c r="O29" s="116"/>
    </row>
    <row r="30" spans="2:15" customFormat="1" ht="15.75">
      <c r="B30" s="59" t="s">
        <v>70</v>
      </c>
      <c r="C30" s="87"/>
      <c r="D30" s="87"/>
      <c r="E30" s="87"/>
      <c r="F30" s="87"/>
      <c r="G30" s="87"/>
      <c r="H30" s="87"/>
      <c r="I30" s="90"/>
      <c r="J30" s="90"/>
      <c r="K30" s="90"/>
      <c r="L30" s="90"/>
      <c r="M30" s="90"/>
      <c r="N30" s="90"/>
      <c r="O30" s="90"/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268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268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59" t="s">
        <v>242</v>
      </c>
      <c r="C34" s="87"/>
      <c r="D34" s="87"/>
      <c r="E34" s="87"/>
      <c r="F34" s="87"/>
      <c r="G34" s="87"/>
      <c r="H34" s="87"/>
      <c r="I34" s="90">
        <v>31823.09</v>
      </c>
      <c r="J34" s="90"/>
      <c r="K34" s="90">
        <v>0.29399999999999998</v>
      </c>
      <c r="L34" s="90">
        <v>7686.28</v>
      </c>
      <c r="M34" s="90"/>
      <c r="N34" s="90"/>
      <c r="O34" s="90">
        <v>13.56</v>
      </c>
    </row>
    <row r="35" spans="2:15" customFormat="1" ht="15.75">
      <c r="B35" s="59" t="s">
        <v>80</v>
      </c>
      <c r="C35" s="87"/>
      <c r="D35" s="87"/>
      <c r="E35" s="87"/>
      <c r="F35" s="87"/>
      <c r="G35" s="87"/>
      <c r="H35" s="87"/>
      <c r="I35" s="90">
        <v>6628.34</v>
      </c>
      <c r="J35" s="90"/>
      <c r="K35" s="90"/>
      <c r="L35" s="90">
        <v>724.73</v>
      </c>
      <c r="M35" s="90"/>
      <c r="N35" s="90"/>
      <c r="O35" s="90">
        <v>1.28</v>
      </c>
    </row>
    <row r="36" spans="2:15">
      <c r="B36" s="60" t="s">
        <v>365</v>
      </c>
      <c r="C36" s="89" t="s">
        <v>366</v>
      </c>
      <c r="D36" s="89" t="s">
        <v>367</v>
      </c>
      <c r="E36" s="89" t="s">
        <v>346</v>
      </c>
      <c r="F36" s="89"/>
      <c r="G36" s="89" t="s">
        <v>368</v>
      </c>
      <c r="H36" s="89" t="s">
        <v>175</v>
      </c>
      <c r="I36" s="116">
        <v>5583.34</v>
      </c>
      <c r="J36" s="116">
        <v>1542</v>
      </c>
      <c r="K36" s="116">
        <v>0</v>
      </c>
      <c r="L36" s="116">
        <v>322.68</v>
      </c>
      <c r="M36" s="116">
        <v>0</v>
      </c>
      <c r="N36" s="116">
        <v>2.97</v>
      </c>
      <c r="O36" s="116">
        <v>0.56999999999999995</v>
      </c>
    </row>
    <row r="37" spans="2:15">
      <c r="B37" s="60" t="s">
        <v>369</v>
      </c>
      <c r="C37" s="89" t="s">
        <v>370</v>
      </c>
      <c r="D37" s="89" t="s">
        <v>371</v>
      </c>
      <c r="E37" s="89" t="s">
        <v>346</v>
      </c>
      <c r="F37" s="89"/>
      <c r="G37" s="89" t="s">
        <v>372</v>
      </c>
      <c r="H37" s="89" t="s">
        <v>175</v>
      </c>
      <c r="I37" s="116">
        <v>1045</v>
      </c>
      <c r="J37" s="116">
        <v>10265</v>
      </c>
      <c r="K37" s="116">
        <v>0</v>
      </c>
      <c r="L37" s="116">
        <v>402.05</v>
      </c>
      <c r="M37" s="116">
        <v>0</v>
      </c>
      <c r="N37" s="116">
        <v>3.7</v>
      </c>
      <c r="O37" s="116">
        <v>0.71</v>
      </c>
    </row>
    <row r="38" spans="2:15">
      <c r="B38" s="59" t="s">
        <v>79</v>
      </c>
      <c r="C38" s="87"/>
      <c r="D38" s="87"/>
      <c r="E38" s="87"/>
      <c r="F38" s="87"/>
      <c r="G38" s="87"/>
      <c r="H38" s="87"/>
      <c r="I38" s="90">
        <v>25194.75</v>
      </c>
      <c r="J38" s="90"/>
      <c r="K38" s="90">
        <v>0.29399999999999998</v>
      </c>
      <c r="L38" s="90">
        <v>6961.55</v>
      </c>
      <c r="M38" s="90"/>
      <c r="N38" s="90"/>
      <c r="O38" s="90">
        <v>12.28</v>
      </c>
    </row>
    <row r="39" spans="2:15">
      <c r="B39" s="60" t="s">
        <v>373</v>
      </c>
      <c r="C39" s="89" t="s">
        <v>374</v>
      </c>
      <c r="D39" s="89" t="s">
        <v>367</v>
      </c>
      <c r="E39" s="89" t="s">
        <v>346</v>
      </c>
      <c r="F39" s="89"/>
      <c r="G39" s="89" t="s">
        <v>375</v>
      </c>
      <c r="H39" s="89" t="s">
        <v>175</v>
      </c>
      <c r="I39" s="116">
        <v>380</v>
      </c>
      <c r="J39" s="116">
        <v>3211</v>
      </c>
      <c r="K39" s="116">
        <v>0</v>
      </c>
      <c r="L39" s="116">
        <v>45.73</v>
      </c>
      <c r="M39" s="116">
        <v>0</v>
      </c>
      <c r="N39" s="116">
        <v>0.42</v>
      </c>
      <c r="O39" s="116">
        <v>0.08</v>
      </c>
    </row>
    <row r="40" spans="2:15">
      <c r="B40" s="60" t="s">
        <v>376</v>
      </c>
      <c r="C40" s="89" t="s">
        <v>377</v>
      </c>
      <c r="D40" s="89" t="s">
        <v>367</v>
      </c>
      <c r="E40" s="89" t="s">
        <v>346</v>
      </c>
      <c r="F40" s="89"/>
      <c r="G40" s="89" t="s">
        <v>378</v>
      </c>
      <c r="H40" s="89" t="s">
        <v>175</v>
      </c>
      <c r="I40" s="116">
        <v>200</v>
      </c>
      <c r="J40" s="116">
        <v>16705</v>
      </c>
      <c r="K40" s="116">
        <v>0</v>
      </c>
      <c r="L40" s="116">
        <v>125.22</v>
      </c>
      <c r="M40" s="116">
        <v>0</v>
      </c>
      <c r="N40" s="116">
        <v>1.1499999999999999</v>
      </c>
      <c r="O40" s="116">
        <v>0.22</v>
      </c>
    </row>
    <row r="41" spans="2:15">
      <c r="B41" s="60" t="s">
        <v>379</v>
      </c>
      <c r="C41" s="89" t="s">
        <v>380</v>
      </c>
      <c r="D41" s="89" t="s">
        <v>367</v>
      </c>
      <c r="E41" s="89" t="s">
        <v>346</v>
      </c>
      <c r="F41" s="89"/>
      <c r="G41" s="89" t="s">
        <v>381</v>
      </c>
      <c r="H41" s="89" t="s">
        <v>175</v>
      </c>
      <c r="I41" s="116">
        <v>285.5</v>
      </c>
      <c r="J41" s="116">
        <v>32250</v>
      </c>
      <c r="K41" s="116">
        <v>0</v>
      </c>
      <c r="L41" s="116">
        <v>345.09</v>
      </c>
      <c r="M41" s="116">
        <v>0</v>
      </c>
      <c r="N41" s="116">
        <v>3.18</v>
      </c>
      <c r="O41" s="116">
        <v>0.61</v>
      </c>
    </row>
    <row r="42" spans="2:15">
      <c r="B42" s="60" t="s">
        <v>382</v>
      </c>
      <c r="C42" s="89" t="s">
        <v>383</v>
      </c>
      <c r="D42" s="89" t="s">
        <v>367</v>
      </c>
      <c r="E42" s="89" t="s">
        <v>346</v>
      </c>
      <c r="F42" s="89"/>
      <c r="G42" s="89" t="s">
        <v>384</v>
      </c>
      <c r="H42" s="89" t="s">
        <v>175</v>
      </c>
      <c r="I42" s="116">
        <v>475</v>
      </c>
      <c r="J42" s="116">
        <v>7414</v>
      </c>
      <c r="K42" s="116">
        <v>0.29399999999999998</v>
      </c>
      <c r="L42" s="116">
        <v>132.29</v>
      </c>
      <c r="M42" s="116">
        <v>0</v>
      </c>
      <c r="N42" s="116">
        <v>1.22</v>
      </c>
      <c r="O42" s="116">
        <v>0.23</v>
      </c>
    </row>
    <row r="43" spans="2:15">
      <c r="B43" s="60" t="s">
        <v>385</v>
      </c>
      <c r="C43" s="89" t="s">
        <v>386</v>
      </c>
      <c r="D43" s="89" t="s">
        <v>367</v>
      </c>
      <c r="E43" s="89" t="s">
        <v>346</v>
      </c>
      <c r="F43" s="89"/>
      <c r="G43" s="89" t="s">
        <v>387</v>
      </c>
      <c r="H43" s="89" t="s">
        <v>175</v>
      </c>
      <c r="I43" s="116">
        <v>5700</v>
      </c>
      <c r="J43" s="116">
        <v>2464</v>
      </c>
      <c r="K43" s="116">
        <v>0</v>
      </c>
      <c r="L43" s="116">
        <v>526.4</v>
      </c>
      <c r="M43" s="116">
        <v>0</v>
      </c>
      <c r="N43" s="116">
        <v>4.84</v>
      </c>
      <c r="O43" s="116">
        <v>0.93</v>
      </c>
    </row>
    <row r="44" spans="2:15">
      <c r="B44" s="60" t="s">
        <v>388</v>
      </c>
      <c r="C44" s="89" t="s">
        <v>389</v>
      </c>
      <c r="D44" s="89" t="s">
        <v>367</v>
      </c>
      <c r="E44" s="89" t="s">
        <v>346</v>
      </c>
      <c r="F44" s="89"/>
      <c r="G44" s="89" t="s">
        <v>387</v>
      </c>
      <c r="H44" s="89" t="s">
        <v>175</v>
      </c>
      <c r="I44" s="116">
        <v>760</v>
      </c>
      <c r="J44" s="116">
        <v>5206</v>
      </c>
      <c r="K44" s="116">
        <v>0</v>
      </c>
      <c r="L44" s="116">
        <v>148.29</v>
      </c>
      <c r="M44" s="116">
        <v>0</v>
      </c>
      <c r="N44" s="116">
        <v>1.36</v>
      </c>
      <c r="O44" s="116">
        <v>0.26</v>
      </c>
    </row>
    <row r="45" spans="2:15">
      <c r="B45" s="60" t="s">
        <v>390</v>
      </c>
      <c r="C45" s="89" t="s">
        <v>391</v>
      </c>
      <c r="D45" s="89" t="s">
        <v>367</v>
      </c>
      <c r="E45" s="89" t="s">
        <v>346</v>
      </c>
      <c r="F45" s="89"/>
      <c r="G45" s="89" t="s">
        <v>387</v>
      </c>
      <c r="H45" s="89" t="s">
        <v>175</v>
      </c>
      <c r="I45" s="116">
        <v>475</v>
      </c>
      <c r="J45" s="116">
        <v>9762</v>
      </c>
      <c r="K45" s="116">
        <v>0</v>
      </c>
      <c r="L45" s="116">
        <v>173.79</v>
      </c>
      <c r="M45" s="116">
        <v>0</v>
      </c>
      <c r="N45" s="116">
        <v>1.6</v>
      </c>
      <c r="O45" s="116">
        <v>0.31</v>
      </c>
    </row>
    <row r="46" spans="2:15">
      <c r="B46" s="60" t="s">
        <v>536</v>
      </c>
      <c r="C46" s="89" t="s">
        <v>393</v>
      </c>
      <c r="D46" s="89" t="s">
        <v>367</v>
      </c>
      <c r="E46" s="89" t="s">
        <v>346</v>
      </c>
      <c r="F46" s="89"/>
      <c r="G46" s="89" t="s">
        <v>387</v>
      </c>
      <c r="H46" s="89" t="s">
        <v>175</v>
      </c>
      <c r="I46" s="116">
        <v>207</v>
      </c>
      <c r="J46" s="116">
        <v>18865</v>
      </c>
      <c r="K46" s="116">
        <v>0</v>
      </c>
      <c r="L46" s="116">
        <v>146.36000000000001</v>
      </c>
      <c r="M46" s="116">
        <v>0</v>
      </c>
      <c r="N46" s="116">
        <f>L46*100/L11</f>
        <v>1.3466637959430789</v>
      </c>
      <c r="O46" s="116">
        <v>0.26</v>
      </c>
    </row>
    <row r="47" spans="2:15">
      <c r="B47" s="60" t="s">
        <v>392</v>
      </c>
      <c r="C47" s="89" t="s">
        <v>535</v>
      </c>
      <c r="D47" s="89" t="s">
        <v>367</v>
      </c>
      <c r="E47" s="89" t="s">
        <v>346</v>
      </c>
      <c r="F47" s="89"/>
      <c r="G47" s="89" t="s">
        <v>387</v>
      </c>
      <c r="H47" s="89" t="s">
        <v>175</v>
      </c>
      <c r="I47" s="116">
        <v>803</v>
      </c>
      <c r="J47" s="116">
        <v>13194</v>
      </c>
      <c r="K47" s="116">
        <v>0</v>
      </c>
      <c r="L47" s="116">
        <v>294.73</v>
      </c>
      <c r="M47" s="116">
        <v>0</v>
      </c>
      <c r="N47" s="116">
        <f>L47*100/L11</f>
        <v>2.7118216765393797</v>
      </c>
      <c r="O47" s="116">
        <v>0.52</v>
      </c>
    </row>
    <row r="48" spans="2:15">
      <c r="B48" s="60" t="s">
        <v>394</v>
      </c>
      <c r="C48" s="89" t="s">
        <v>395</v>
      </c>
      <c r="D48" s="89" t="s">
        <v>371</v>
      </c>
      <c r="E48" s="89" t="s">
        <v>346</v>
      </c>
      <c r="F48" s="89"/>
      <c r="G48" s="89" t="s">
        <v>310</v>
      </c>
      <c r="H48" s="89" t="s">
        <v>175</v>
      </c>
      <c r="I48" s="116">
        <v>1644.5</v>
      </c>
      <c r="J48" s="116">
        <v>351000</v>
      </c>
      <c r="K48" s="116">
        <v>0</v>
      </c>
      <c r="L48" s="116">
        <v>216.34</v>
      </c>
      <c r="M48" s="116">
        <v>0</v>
      </c>
      <c r="N48" s="116">
        <v>1.99</v>
      </c>
      <c r="O48" s="116">
        <v>0.38</v>
      </c>
    </row>
    <row r="49" spans="2:15">
      <c r="B49" s="60" t="s">
        <v>396</v>
      </c>
      <c r="C49" s="89" t="s">
        <v>397</v>
      </c>
      <c r="D49" s="89" t="s">
        <v>367</v>
      </c>
      <c r="E49" s="89" t="s">
        <v>346</v>
      </c>
      <c r="F49" s="89"/>
      <c r="G49" s="89" t="s">
        <v>398</v>
      </c>
      <c r="H49" s="89" t="s">
        <v>175</v>
      </c>
      <c r="I49" s="116">
        <v>397</v>
      </c>
      <c r="J49" s="116">
        <v>13707</v>
      </c>
      <c r="K49" s="116">
        <v>0</v>
      </c>
      <c r="L49" s="116">
        <v>203.95</v>
      </c>
      <c r="M49" s="116">
        <v>0</v>
      </c>
      <c r="N49" s="116">
        <v>1.88</v>
      </c>
      <c r="O49" s="116">
        <v>0.36</v>
      </c>
    </row>
    <row r="50" spans="2:15">
      <c r="B50" s="60" t="s">
        <v>399</v>
      </c>
      <c r="C50" s="89" t="s">
        <v>400</v>
      </c>
      <c r="D50" s="89" t="s">
        <v>367</v>
      </c>
      <c r="E50" s="89" t="s">
        <v>346</v>
      </c>
      <c r="F50" s="89"/>
      <c r="G50" s="89" t="s">
        <v>368</v>
      </c>
      <c r="H50" s="89" t="s">
        <v>175</v>
      </c>
      <c r="I50" s="116">
        <v>285</v>
      </c>
      <c r="J50" s="116">
        <v>3875</v>
      </c>
      <c r="K50" s="116">
        <v>0</v>
      </c>
      <c r="L50" s="116">
        <v>41.39</v>
      </c>
      <c r="M50" s="116">
        <v>0</v>
      </c>
      <c r="N50" s="116">
        <v>0.38</v>
      </c>
      <c r="O50" s="116">
        <v>7.0000000000000007E-2</v>
      </c>
    </row>
    <row r="51" spans="2:15">
      <c r="B51" s="60" t="s">
        <v>401</v>
      </c>
      <c r="C51" s="89" t="s">
        <v>402</v>
      </c>
      <c r="D51" s="89" t="s">
        <v>403</v>
      </c>
      <c r="E51" s="89" t="s">
        <v>346</v>
      </c>
      <c r="F51" s="89"/>
      <c r="G51" s="89" t="s">
        <v>368</v>
      </c>
      <c r="H51" s="89" t="s">
        <v>177</v>
      </c>
      <c r="I51" s="116">
        <v>166</v>
      </c>
      <c r="J51" s="116">
        <v>7566</v>
      </c>
      <c r="K51" s="116">
        <v>0</v>
      </c>
      <c r="L51" s="116">
        <v>53.9</v>
      </c>
      <c r="M51" s="116">
        <v>0</v>
      </c>
      <c r="N51" s="116">
        <v>0.5</v>
      </c>
      <c r="O51" s="116">
        <v>0.1</v>
      </c>
    </row>
    <row r="52" spans="2:15">
      <c r="B52" s="60" t="s">
        <v>404</v>
      </c>
      <c r="C52" s="89" t="s">
        <v>405</v>
      </c>
      <c r="D52" s="89" t="s">
        <v>371</v>
      </c>
      <c r="E52" s="89" t="s">
        <v>346</v>
      </c>
      <c r="F52" s="89"/>
      <c r="G52" s="89" t="s">
        <v>406</v>
      </c>
      <c r="H52" s="89" t="s">
        <v>175</v>
      </c>
      <c r="I52" s="116">
        <v>66.900000000000006</v>
      </c>
      <c r="J52" s="116">
        <v>150197</v>
      </c>
      <c r="K52" s="116">
        <v>0</v>
      </c>
      <c r="L52" s="116">
        <v>376.61</v>
      </c>
      <c r="M52" s="116">
        <v>0</v>
      </c>
      <c r="N52" s="116">
        <v>3.47</v>
      </c>
      <c r="O52" s="116">
        <v>0.66</v>
      </c>
    </row>
    <row r="53" spans="2:15">
      <c r="B53" s="60" t="s">
        <v>407</v>
      </c>
      <c r="C53" s="89" t="s">
        <v>408</v>
      </c>
      <c r="D53" s="89" t="s">
        <v>371</v>
      </c>
      <c r="E53" s="89" t="s">
        <v>346</v>
      </c>
      <c r="F53" s="89"/>
      <c r="G53" s="89" t="s">
        <v>406</v>
      </c>
      <c r="H53" s="89" t="s">
        <v>175</v>
      </c>
      <c r="I53" s="116">
        <v>67</v>
      </c>
      <c r="J53" s="116">
        <v>172242</v>
      </c>
      <c r="K53" s="116">
        <v>0</v>
      </c>
      <c r="L53" s="116">
        <v>432.53</v>
      </c>
      <c r="M53" s="116">
        <v>0</v>
      </c>
      <c r="N53" s="116">
        <v>3.98</v>
      </c>
      <c r="O53" s="116">
        <v>0.76</v>
      </c>
    </row>
    <row r="54" spans="2:15">
      <c r="B54" s="60" t="s">
        <v>409</v>
      </c>
      <c r="C54" s="89" t="s">
        <v>410</v>
      </c>
      <c r="D54" s="89" t="s">
        <v>371</v>
      </c>
      <c r="E54" s="89" t="s">
        <v>346</v>
      </c>
      <c r="F54" s="89"/>
      <c r="G54" s="89" t="s">
        <v>411</v>
      </c>
      <c r="H54" s="89" t="s">
        <v>175</v>
      </c>
      <c r="I54" s="116">
        <v>2854</v>
      </c>
      <c r="J54" s="116">
        <v>4693</v>
      </c>
      <c r="K54" s="116">
        <v>0</v>
      </c>
      <c r="L54" s="116">
        <v>502</v>
      </c>
      <c r="M54" s="116">
        <v>0</v>
      </c>
      <c r="N54" s="116">
        <v>4.62</v>
      </c>
      <c r="O54" s="116">
        <v>0.89</v>
      </c>
    </row>
    <row r="55" spans="2:15">
      <c r="B55" s="60" t="s">
        <v>412</v>
      </c>
      <c r="C55" s="89" t="s">
        <v>413</v>
      </c>
      <c r="D55" s="89" t="s">
        <v>367</v>
      </c>
      <c r="E55" s="89" t="s">
        <v>346</v>
      </c>
      <c r="F55" s="89"/>
      <c r="G55" s="89" t="s">
        <v>411</v>
      </c>
      <c r="H55" s="89" t="s">
        <v>175</v>
      </c>
      <c r="I55" s="116">
        <v>5700</v>
      </c>
      <c r="J55" s="116">
        <v>3173</v>
      </c>
      <c r="K55" s="116">
        <v>0</v>
      </c>
      <c r="L55" s="116">
        <v>677.87</v>
      </c>
      <c r="M55" s="116">
        <v>0</v>
      </c>
      <c r="N55" s="116">
        <v>6.24</v>
      </c>
      <c r="O55" s="116">
        <v>1.2</v>
      </c>
    </row>
    <row r="56" spans="2:15">
      <c r="B56" s="60" t="s">
        <v>414</v>
      </c>
      <c r="C56" s="89" t="s">
        <v>415</v>
      </c>
      <c r="D56" s="89" t="s">
        <v>371</v>
      </c>
      <c r="E56" s="89" t="s">
        <v>346</v>
      </c>
      <c r="F56" s="89"/>
      <c r="G56" s="89" t="s">
        <v>411</v>
      </c>
      <c r="H56" s="89" t="s">
        <v>175</v>
      </c>
      <c r="I56" s="116">
        <v>454</v>
      </c>
      <c r="J56" s="116">
        <v>13350</v>
      </c>
      <c r="K56" s="116">
        <v>0</v>
      </c>
      <c r="L56" s="116">
        <v>227.16</v>
      </c>
      <c r="M56" s="116">
        <v>0</v>
      </c>
      <c r="N56" s="116">
        <v>2.09</v>
      </c>
      <c r="O56" s="116">
        <v>0.4</v>
      </c>
    </row>
    <row r="57" spans="2:15">
      <c r="B57" s="60" t="s">
        <v>416</v>
      </c>
      <c r="C57" s="89" t="s">
        <v>417</v>
      </c>
      <c r="D57" s="89" t="s">
        <v>367</v>
      </c>
      <c r="E57" s="89" t="s">
        <v>346</v>
      </c>
      <c r="F57" s="89"/>
      <c r="G57" s="89" t="s">
        <v>418</v>
      </c>
      <c r="H57" s="89" t="s">
        <v>175</v>
      </c>
      <c r="I57" s="116">
        <v>475</v>
      </c>
      <c r="J57" s="116">
        <v>4990</v>
      </c>
      <c r="K57" s="116">
        <v>0</v>
      </c>
      <c r="L57" s="116">
        <v>88.84</v>
      </c>
      <c r="M57" s="116">
        <v>0</v>
      </c>
      <c r="N57" s="116">
        <v>0.82</v>
      </c>
      <c r="O57" s="116">
        <v>0.16</v>
      </c>
    </row>
    <row r="58" spans="2:15">
      <c r="B58" s="60" t="s">
        <v>419</v>
      </c>
      <c r="C58" s="89" t="s">
        <v>420</v>
      </c>
      <c r="D58" s="89" t="s">
        <v>371</v>
      </c>
      <c r="E58" s="89" t="s">
        <v>346</v>
      </c>
      <c r="F58" s="89"/>
      <c r="G58" s="89" t="s">
        <v>372</v>
      </c>
      <c r="H58" s="89" t="s">
        <v>175</v>
      </c>
      <c r="I58" s="116">
        <v>85.84</v>
      </c>
      <c r="J58" s="116">
        <v>104496</v>
      </c>
      <c r="K58" s="116">
        <v>0</v>
      </c>
      <c r="L58" s="116">
        <v>336.19</v>
      </c>
      <c r="M58" s="116">
        <v>0</v>
      </c>
      <c r="N58" s="116">
        <v>3.09</v>
      </c>
      <c r="O58" s="116">
        <v>0.59</v>
      </c>
    </row>
    <row r="59" spans="2:15">
      <c r="B59" s="60" t="s">
        <v>421</v>
      </c>
      <c r="C59" s="89" t="s">
        <v>422</v>
      </c>
      <c r="D59" s="89" t="s">
        <v>371</v>
      </c>
      <c r="E59" s="89" t="s">
        <v>346</v>
      </c>
      <c r="F59" s="89"/>
      <c r="G59" s="89" t="s">
        <v>372</v>
      </c>
      <c r="H59" s="89" t="s">
        <v>175</v>
      </c>
      <c r="I59" s="116">
        <v>608</v>
      </c>
      <c r="J59" s="116">
        <v>15860</v>
      </c>
      <c r="K59" s="116">
        <v>0</v>
      </c>
      <c r="L59" s="116">
        <v>361.42</v>
      </c>
      <c r="M59" s="116">
        <v>0</v>
      </c>
      <c r="N59" s="116">
        <v>3.33</v>
      </c>
      <c r="O59" s="116">
        <v>0.64</v>
      </c>
    </row>
    <row r="60" spans="2:15">
      <c r="B60" s="60" t="s">
        <v>423</v>
      </c>
      <c r="C60" s="89" t="s">
        <v>424</v>
      </c>
      <c r="D60" s="89" t="s">
        <v>371</v>
      </c>
      <c r="E60" s="89" t="s">
        <v>346</v>
      </c>
      <c r="F60" s="89"/>
      <c r="G60" s="89" t="s">
        <v>372</v>
      </c>
      <c r="H60" s="89" t="s">
        <v>175</v>
      </c>
      <c r="I60" s="116">
        <v>764</v>
      </c>
      <c r="J60" s="116">
        <v>10157</v>
      </c>
      <c r="K60" s="116">
        <v>0</v>
      </c>
      <c r="L60" s="116">
        <v>290.83999999999997</v>
      </c>
      <c r="M60" s="116">
        <v>0</v>
      </c>
      <c r="N60" s="116">
        <v>2.68</v>
      </c>
      <c r="O60" s="116">
        <v>0.51</v>
      </c>
    </row>
    <row r="61" spans="2:15">
      <c r="B61" s="60" t="s">
        <v>425</v>
      </c>
      <c r="C61" s="89" t="s">
        <v>426</v>
      </c>
      <c r="D61" s="89" t="s">
        <v>371</v>
      </c>
      <c r="E61" s="89" t="s">
        <v>346</v>
      </c>
      <c r="F61" s="89"/>
      <c r="G61" s="89" t="s">
        <v>372</v>
      </c>
      <c r="H61" s="89" t="s">
        <v>175</v>
      </c>
      <c r="I61" s="116">
        <v>293.5</v>
      </c>
      <c r="J61" s="116">
        <v>26766</v>
      </c>
      <c r="K61" s="116">
        <v>0</v>
      </c>
      <c r="L61" s="116">
        <v>294.44</v>
      </c>
      <c r="M61" s="116">
        <v>0</v>
      </c>
      <c r="N61" s="116">
        <v>2.71</v>
      </c>
      <c r="O61" s="116">
        <v>0.52</v>
      </c>
    </row>
    <row r="62" spans="2:15">
      <c r="B62" s="60" t="s">
        <v>427</v>
      </c>
      <c r="C62" s="89" t="s">
        <v>428</v>
      </c>
      <c r="D62" s="89" t="s">
        <v>371</v>
      </c>
      <c r="E62" s="89" t="s">
        <v>346</v>
      </c>
      <c r="F62" s="89"/>
      <c r="G62" s="89" t="s">
        <v>372</v>
      </c>
      <c r="H62" s="89" t="s">
        <v>175</v>
      </c>
      <c r="I62" s="116">
        <v>655</v>
      </c>
      <c r="J62" s="116">
        <v>13697</v>
      </c>
      <c r="K62" s="116">
        <v>0</v>
      </c>
      <c r="L62" s="116">
        <v>336.25</v>
      </c>
      <c r="M62" s="116">
        <v>0</v>
      </c>
      <c r="N62" s="116">
        <v>3.09</v>
      </c>
      <c r="O62" s="116">
        <v>0.59</v>
      </c>
    </row>
    <row r="63" spans="2:15">
      <c r="B63" s="60" t="s">
        <v>429</v>
      </c>
      <c r="C63" s="89" t="s">
        <v>430</v>
      </c>
      <c r="D63" s="89" t="s">
        <v>367</v>
      </c>
      <c r="E63" s="89" t="s">
        <v>346</v>
      </c>
      <c r="F63" s="89"/>
      <c r="G63" s="89" t="s">
        <v>431</v>
      </c>
      <c r="H63" s="89" t="s">
        <v>175</v>
      </c>
      <c r="I63" s="116">
        <v>951</v>
      </c>
      <c r="J63" s="116">
        <v>5609</v>
      </c>
      <c r="K63" s="116">
        <v>0</v>
      </c>
      <c r="L63" s="116">
        <v>199.92</v>
      </c>
      <c r="M63" s="116">
        <v>0</v>
      </c>
      <c r="N63" s="116">
        <v>1.84</v>
      </c>
      <c r="O63" s="116">
        <v>0.35</v>
      </c>
    </row>
    <row r="64" spans="2:15">
      <c r="B64" s="115" t="s">
        <v>432</v>
      </c>
      <c r="C64" s="89" t="s">
        <v>433</v>
      </c>
      <c r="D64" s="89" t="s">
        <v>371</v>
      </c>
      <c r="E64" s="89" t="s">
        <v>346</v>
      </c>
      <c r="F64" s="89"/>
      <c r="G64" s="89" t="s">
        <v>434</v>
      </c>
      <c r="H64" s="89" t="s">
        <v>175</v>
      </c>
      <c r="I64" s="116">
        <v>649.51</v>
      </c>
      <c r="J64" s="116">
        <v>15774</v>
      </c>
      <c r="K64" s="116">
        <v>0</v>
      </c>
      <c r="L64" s="116">
        <v>384</v>
      </c>
      <c r="M64" s="116">
        <v>0</v>
      </c>
      <c r="N64" s="116">
        <v>3.53</v>
      </c>
      <c r="O64" s="116">
        <v>0.68</v>
      </c>
    </row>
    <row r="65" spans="2:7">
      <c r="B65" s="113" t="s">
        <v>260</v>
      </c>
      <c r="E65" s="1"/>
      <c r="F65" s="1"/>
      <c r="G65" s="1"/>
    </row>
    <row r="66" spans="2:7">
      <c r="B66" s="113" t="s">
        <v>142</v>
      </c>
      <c r="E66" s="1"/>
      <c r="F66" s="1"/>
      <c r="G66" s="1"/>
    </row>
    <row r="67" spans="2:7">
      <c r="B67" s="113" t="s">
        <v>256</v>
      </c>
      <c r="E67" s="1"/>
      <c r="F67" s="1"/>
      <c r="G67" s="1"/>
    </row>
    <row r="68" spans="2:7">
      <c r="B68" s="113" t="s">
        <v>257</v>
      </c>
      <c r="E68" s="1"/>
      <c r="F68" s="1"/>
      <c r="G68" s="1"/>
    </row>
    <row r="69" spans="2:7">
      <c r="E69" s="1"/>
      <c r="F69" s="1"/>
      <c r="G69" s="1"/>
    </row>
    <row r="70" spans="2:7">
      <c r="E70" s="1"/>
      <c r="F70" s="1"/>
      <c r="G70" s="1"/>
    </row>
    <row r="71" spans="2:7">
      <c r="E71" s="1"/>
      <c r="F71" s="1"/>
      <c r="G71" s="1"/>
    </row>
    <row r="72" spans="2:7">
      <c r="E72" s="1"/>
      <c r="F72" s="1"/>
      <c r="G72" s="1"/>
    </row>
    <row r="73" spans="2:7">
      <c r="E73" s="1"/>
      <c r="F73" s="1"/>
      <c r="G73" s="1"/>
    </row>
    <row r="74" spans="2:7">
      <c r="E74" s="1"/>
      <c r="F74" s="1"/>
      <c r="G74" s="1"/>
    </row>
    <row r="75" spans="2:7">
      <c r="E75" s="1"/>
      <c r="F75" s="1"/>
      <c r="G75" s="1"/>
    </row>
    <row r="76" spans="2:7">
      <c r="E76" s="1"/>
      <c r="F76" s="1"/>
      <c r="G76" s="1"/>
    </row>
    <row r="77" spans="2:7">
      <c r="E77" s="1"/>
      <c r="F77" s="1"/>
      <c r="G77" s="1"/>
    </row>
    <row r="78" spans="2:7">
      <c r="E78" s="1"/>
      <c r="F78" s="1"/>
      <c r="G78" s="1"/>
    </row>
    <row r="79" spans="2:7">
      <c r="E79" s="1"/>
      <c r="F79" s="1"/>
      <c r="G79" s="1"/>
    </row>
    <row r="80" spans="2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2"/>
      <c r="E275" s="1"/>
      <c r="F275" s="1"/>
      <c r="G275" s="1"/>
    </row>
    <row r="276" spans="2:7">
      <c r="B276" s="3"/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2"/>
      <c r="E296" s="1"/>
      <c r="F296" s="1"/>
      <c r="G296" s="1"/>
    </row>
    <row r="297" spans="2:7">
      <c r="B297" s="3"/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2"/>
      <c r="E363" s="1"/>
      <c r="F363" s="1"/>
      <c r="G363" s="1"/>
    </row>
    <row r="364" spans="2:7">
      <c r="B364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8">
      <formula1>$BF$6:$BF$23</formula1>
    </dataValidation>
    <dataValidation type="list" allowBlank="1" showInputMessage="1" showErrorMessage="1" sqref="H36:H358">
      <formula1>$BJ$6:$BJ$19</formula1>
    </dataValidation>
    <dataValidation type="list" allowBlank="1" showInputMessage="1" showErrorMessage="1" sqref="G36:G364">
      <formula1>$BH$6:$BH$29</formula1>
    </dataValidation>
    <dataValidation allowBlank="1" showInputMessage="1" showErrorMessage="1" sqref="B67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67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9.42578125" style="2" customWidth="1"/>
    <col min="4" max="4" width="13.85546875" style="2" customWidth="1"/>
    <col min="5" max="5" width="12.5703125" style="2" customWidth="1"/>
    <col min="6" max="6" width="9.7109375" style="2" bestFit="1" customWidth="1"/>
    <col min="7" max="7" width="15.85546875" style="2" customWidth="1"/>
    <col min="8" max="8" width="21" style="1" customWidth="1"/>
    <col min="9" max="9" width="14.5703125" style="1" customWidth="1"/>
    <col min="10" max="10" width="10.85546875" style="1" customWidth="1"/>
    <col min="11" max="11" width="14.42578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277</v>
      </c>
    </row>
    <row r="2" spans="2:63">
      <c r="B2" s="81" t="s">
        <v>278</v>
      </c>
    </row>
    <row r="3" spans="2:63">
      <c r="B3" s="81" t="s">
        <v>279</v>
      </c>
    </row>
    <row r="4" spans="2:63">
      <c r="B4" s="81" t="s">
        <v>280</v>
      </c>
    </row>
    <row r="6" spans="2:63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1209802.6499999999</v>
      </c>
      <c r="I11" s="83"/>
      <c r="J11" s="83">
        <v>4.1619999999999999</v>
      </c>
      <c r="K11" s="83">
        <v>13557.529999999999</v>
      </c>
      <c r="L11" s="83"/>
      <c r="M11" s="83"/>
      <c r="N11" s="83">
        <v>23.92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1185330.8999999999</v>
      </c>
      <c r="I12" s="90"/>
      <c r="J12" s="90"/>
      <c r="K12" s="90">
        <v>7907.94</v>
      </c>
      <c r="L12" s="90"/>
      <c r="M12" s="90"/>
      <c r="N12" s="90">
        <v>13.95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>
        <v>0</v>
      </c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45471</v>
      </c>
      <c r="I15" s="90"/>
      <c r="J15" s="90"/>
      <c r="K15" s="90">
        <v>1637.21</v>
      </c>
      <c r="L15" s="90"/>
      <c r="M15" s="90"/>
      <c r="N15" s="90">
        <v>2.89</v>
      </c>
    </row>
    <row r="16" spans="2:63" customFormat="1" ht="15.75">
      <c r="B16" s="60" t="s">
        <v>435</v>
      </c>
      <c r="C16" s="89">
        <v>1149830</v>
      </c>
      <c r="D16" s="89" t="s">
        <v>151</v>
      </c>
      <c r="E16" s="89">
        <v>1223</v>
      </c>
      <c r="F16" s="89" t="s">
        <v>436</v>
      </c>
      <c r="G16" s="89" t="s">
        <v>176</v>
      </c>
      <c r="H16" s="116">
        <v>1706</v>
      </c>
      <c r="I16" s="116">
        <v>10010</v>
      </c>
      <c r="J16" s="116">
        <v>0</v>
      </c>
      <c r="K16" s="116">
        <v>170.77</v>
      </c>
      <c r="L16" s="116">
        <v>0</v>
      </c>
      <c r="M16" s="116">
        <v>1.26</v>
      </c>
      <c r="N16" s="116">
        <v>0.3</v>
      </c>
    </row>
    <row r="17" spans="2:14" customFormat="1" ht="15.75">
      <c r="B17" s="60" t="s">
        <v>437</v>
      </c>
      <c r="C17" s="89">
        <v>1147073</v>
      </c>
      <c r="D17" s="89" t="s">
        <v>151</v>
      </c>
      <c r="E17" s="89">
        <v>1250</v>
      </c>
      <c r="F17" s="89" t="s">
        <v>436</v>
      </c>
      <c r="G17" s="89" t="s">
        <v>176</v>
      </c>
      <c r="H17" s="116">
        <v>6385</v>
      </c>
      <c r="I17" s="116">
        <v>5305</v>
      </c>
      <c r="J17" s="116">
        <v>0</v>
      </c>
      <c r="K17" s="116">
        <v>338.72</v>
      </c>
      <c r="L17" s="116">
        <v>0</v>
      </c>
      <c r="M17" s="116">
        <v>2.5</v>
      </c>
      <c r="N17" s="116">
        <v>0.6</v>
      </c>
    </row>
    <row r="18" spans="2:14" customFormat="1" ht="15.75">
      <c r="B18" s="60" t="s">
        <v>438</v>
      </c>
      <c r="C18" s="89">
        <v>1144385</v>
      </c>
      <c r="D18" s="89" t="s">
        <v>151</v>
      </c>
      <c r="E18" s="89">
        <v>1223</v>
      </c>
      <c r="F18" s="89" t="s">
        <v>436</v>
      </c>
      <c r="G18" s="89" t="s">
        <v>176</v>
      </c>
      <c r="H18" s="116">
        <v>5550</v>
      </c>
      <c r="I18" s="116">
        <v>10350</v>
      </c>
      <c r="J18" s="116">
        <v>0</v>
      </c>
      <c r="K18" s="116">
        <v>574.42999999999995</v>
      </c>
      <c r="L18" s="116">
        <v>0</v>
      </c>
      <c r="M18" s="116">
        <v>4.24</v>
      </c>
      <c r="N18" s="116">
        <v>1.01</v>
      </c>
    </row>
    <row r="19" spans="2:14" customFormat="1" ht="15.75">
      <c r="B19" s="60" t="s">
        <v>439</v>
      </c>
      <c r="C19" s="89">
        <v>1143734</v>
      </c>
      <c r="D19" s="89" t="s">
        <v>151</v>
      </c>
      <c r="E19" s="89">
        <v>1223</v>
      </c>
      <c r="F19" s="89" t="s">
        <v>436</v>
      </c>
      <c r="G19" s="89" t="s">
        <v>176</v>
      </c>
      <c r="H19" s="116">
        <v>5551</v>
      </c>
      <c r="I19" s="116">
        <v>6010</v>
      </c>
      <c r="J19" s="116">
        <v>0</v>
      </c>
      <c r="K19" s="116">
        <v>333.62</v>
      </c>
      <c r="L19" s="116">
        <v>0</v>
      </c>
      <c r="M19" s="116">
        <v>2.46</v>
      </c>
      <c r="N19" s="116">
        <v>0.59</v>
      </c>
    </row>
    <row r="20" spans="2:14" customFormat="1" ht="15.75">
      <c r="B20" s="60" t="s">
        <v>440</v>
      </c>
      <c r="C20" s="89">
        <v>1143825</v>
      </c>
      <c r="D20" s="89" t="s">
        <v>151</v>
      </c>
      <c r="E20" s="89">
        <v>1223</v>
      </c>
      <c r="F20" s="89" t="s">
        <v>436</v>
      </c>
      <c r="G20" s="89" t="s">
        <v>176</v>
      </c>
      <c r="H20" s="116">
        <v>1079</v>
      </c>
      <c r="I20" s="116">
        <v>9819</v>
      </c>
      <c r="J20" s="116">
        <v>0</v>
      </c>
      <c r="K20" s="116">
        <v>105.95</v>
      </c>
      <c r="L20" s="116">
        <v>0</v>
      </c>
      <c r="M20" s="116">
        <v>0.78</v>
      </c>
      <c r="N20" s="116">
        <v>0.19</v>
      </c>
    </row>
    <row r="21" spans="2:14" customFormat="1" ht="15.75">
      <c r="B21" s="60" t="s">
        <v>441</v>
      </c>
      <c r="C21" s="89">
        <v>1145267</v>
      </c>
      <c r="D21" s="89" t="s">
        <v>151</v>
      </c>
      <c r="E21" s="89">
        <v>1223</v>
      </c>
      <c r="F21" s="89" t="s">
        <v>436</v>
      </c>
      <c r="G21" s="89" t="s">
        <v>176</v>
      </c>
      <c r="H21" s="116">
        <v>25200</v>
      </c>
      <c r="I21" s="116">
        <v>451.3</v>
      </c>
      <c r="J21" s="116">
        <v>0</v>
      </c>
      <c r="K21" s="116">
        <v>113.73</v>
      </c>
      <c r="L21" s="116">
        <v>0</v>
      </c>
      <c r="M21" s="116">
        <v>0.84</v>
      </c>
      <c r="N21" s="116">
        <v>0.2</v>
      </c>
    </row>
    <row r="22" spans="2:14" customFormat="1" ht="15.75">
      <c r="B22" s="57" t="s">
        <v>86</v>
      </c>
      <c r="C22" s="87"/>
      <c r="D22" s="87"/>
      <c r="E22" s="87"/>
      <c r="F22" s="87"/>
      <c r="G22" s="87"/>
      <c r="H22" s="90">
        <v>1139859.8999999999</v>
      </c>
      <c r="I22" s="90"/>
      <c r="J22" s="90"/>
      <c r="K22" s="90">
        <v>6270.73</v>
      </c>
      <c r="L22" s="90"/>
      <c r="M22" s="90"/>
      <c r="N22" s="90">
        <v>11.06</v>
      </c>
    </row>
    <row r="23" spans="2:14" customFormat="1" ht="15.75">
      <c r="B23" s="60" t="s">
        <v>442</v>
      </c>
      <c r="C23" s="89">
        <v>1150606</v>
      </c>
      <c r="D23" s="89" t="s">
        <v>151</v>
      </c>
      <c r="E23" s="89">
        <v>1523</v>
      </c>
      <c r="F23" s="89" t="s">
        <v>443</v>
      </c>
      <c r="G23" s="89" t="s">
        <v>176</v>
      </c>
      <c r="H23" s="116">
        <v>379380</v>
      </c>
      <c r="I23" s="116">
        <v>331.17</v>
      </c>
      <c r="J23" s="116">
        <v>0</v>
      </c>
      <c r="K23" s="116">
        <v>1256.3900000000001</v>
      </c>
      <c r="L23" s="116">
        <v>0</v>
      </c>
      <c r="M23" s="116">
        <v>9.27</v>
      </c>
      <c r="N23" s="116">
        <v>2.2200000000000002</v>
      </c>
    </row>
    <row r="24" spans="2:14" customFormat="1" ht="15.75">
      <c r="B24" s="60" t="s">
        <v>444</v>
      </c>
      <c r="C24" s="89">
        <v>1150648</v>
      </c>
      <c r="D24" s="89" t="s">
        <v>151</v>
      </c>
      <c r="E24" s="89">
        <v>1523</v>
      </c>
      <c r="F24" s="89" t="s">
        <v>443</v>
      </c>
      <c r="G24" s="89" t="s">
        <v>176</v>
      </c>
      <c r="H24" s="116">
        <v>33162</v>
      </c>
      <c r="I24" s="116">
        <v>317.20999999999998</v>
      </c>
      <c r="J24" s="116">
        <v>0</v>
      </c>
      <c r="K24" s="116">
        <v>105.19</v>
      </c>
      <c r="L24" s="116">
        <v>0</v>
      </c>
      <c r="M24" s="116">
        <v>0.78</v>
      </c>
      <c r="N24" s="116">
        <v>0.19</v>
      </c>
    </row>
    <row r="25" spans="2:14" customFormat="1" ht="15.75">
      <c r="B25" s="60" t="s">
        <v>445</v>
      </c>
      <c r="C25" s="89">
        <v>1147974</v>
      </c>
      <c r="D25" s="89" t="s">
        <v>151</v>
      </c>
      <c r="E25" s="89">
        <v>1249</v>
      </c>
      <c r="F25" s="89" t="s">
        <v>443</v>
      </c>
      <c r="G25" s="89" t="s">
        <v>176</v>
      </c>
      <c r="H25" s="116">
        <v>66954</v>
      </c>
      <c r="I25" s="116">
        <v>312.22000000000003</v>
      </c>
      <c r="J25" s="116">
        <v>0</v>
      </c>
      <c r="K25" s="116">
        <v>209.04</v>
      </c>
      <c r="L25" s="116">
        <v>0</v>
      </c>
      <c r="M25" s="116">
        <v>1.54</v>
      </c>
      <c r="N25" s="116">
        <v>0.37</v>
      </c>
    </row>
    <row r="26" spans="2:14" customFormat="1" ht="15.75">
      <c r="B26" s="60" t="s">
        <v>446</v>
      </c>
      <c r="C26" s="89">
        <v>1148006</v>
      </c>
      <c r="D26" s="89" t="s">
        <v>151</v>
      </c>
      <c r="E26" s="89">
        <v>1249</v>
      </c>
      <c r="F26" s="89" t="s">
        <v>443</v>
      </c>
      <c r="G26" s="89" t="s">
        <v>176</v>
      </c>
      <c r="H26" s="116">
        <v>575000</v>
      </c>
      <c r="I26" s="116">
        <v>323.2</v>
      </c>
      <c r="J26" s="116">
        <v>0</v>
      </c>
      <c r="K26" s="116">
        <v>1858.4</v>
      </c>
      <c r="L26" s="116">
        <v>0</v>
      </c>
      <c r="M26" s="116">
        <v>13.71</v>
      </c>
      <c r="N26" s="116">
        <v>3.28</v>
      </c>
    </row>
    <row r="27" spans="2:14" customFormat="1" ht="15.75">
      <c r="B27" s="60" t="s">
        <v>447</v>
      </c>
      <c r="C27" s="89">
        <v>1148030</v>
      </c>
      <c r="D27" s="89" t="s">
        <v>151</v>
      </c>
      <c r="E27" s="89">
        <v>1249</v>
      </c>
      <c r="F27" s="89" t="s">
        <v>443</v>
      </c>
      <c r="G27" s="89" t="s">
        <v>176</v>
      </c>
      <c r="H27" s="116">
        <v>13704</v>
      </c>
      <c r="I27" s="116">
        <v>3353.52</v>
      </c>
      <c r="J27" s="116">
        <v>0</v>
      </c>
      <c r="K27" s="116">
        <v>459.57</v>
      </c>
      <c r="L27" s="116">
        <v>0</v>
      </c>
      <c r="M27" s="116">
        <v>3.39</v>
      </c>
      <c r="N27" s="116">
        <v>0.81</v>
      </c>
    </row>
    <row r="28" spans="2:14" customFormat="1" ht="15.75">
      <c r="B28" s="60" t="s">
        <v>448</v>
      </c>
      <c r="C28" s="89">
        <v>1145960</v>
      </c>
      <c r="D28" s="89" t="s">
        <v>151</v>
      </c>
      <c r="E28" s="89">
        <v>1250</v>
      </c>
      <c r="F28" s="89" t="s">
        <v>443</v>
      </c>
      <c r="G28" s="89" t="s">
        <v>176</v>
      </c>
      <c r="H28" s="116">
        <v>29051.9</v>
      </c>
      <c r="I28" s="116">
        <v>3300.73</v>
      </c>
      <c r="J28" s="116">
        <v>0</v>
      </c>
      <c r="K28" s="116">
        <v>958.93</v>
      </c>
      <c r="L28" s="116">
        <v>0</v>
      </c>
      <c r="M28" s="116">
        <v>7.07</v>
      </c>
      <c r="N28" s="116">
        <v>1.69</v>
      </c>
    </row>
    <row r="29" spans="2:14" customFormat="1" ht="15.75">
      <c r="B29" s="60" t="s">
        <v>449</v>
      </c>
      <c r="C29" s="89">
        <v>1144690</v>
      </c>
      <c r="D29" s="89" t="s">
        <v>151</v>
      </c>
      <c r="E29" s="89">
        <v>1223</v>
      </c>
      <c r="F29" s="89" t="s">
        <v>443</v>
      </c>
      <c r="G29" s="89" t="s">
        <v>176</v>
      </c>
      <c r="H29" s="116">
        <v>42608</v>
      </c>
      <c r="I29" s="116">
        <v>3340.24</v>
      </c>
      <c r="J29" s="116">
        <v>0</v>
      </c>
      <c r="K29" s="116">
        <v>1423.21</v>
      </c>
      <c r="L29" s="116">
        <v>0</v>
      </c>
      <c r="M29" s="116">
        <v>10.5</v>
      </c>
      <c r="N29" s="116">
        <v>2.5099999999999998</v>
      </c>
    </row>
    <row r="30" spans="2:14" customFormat="1" ht="15.75">
      <c r="B30" s="57" t="s">
        <v>85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  <c r="M30" s="90"/>
      <c r="N30" s="90"/>
    </row>
    <row r="31" spans="2:14" customFormat="1" ht="15.75">
      <c r="B31" s="60" t="s">
        <v>268</v>
      </c>
      <c r="C31" s="89"/>
      <c r="D31" s="89"/>
      <c r="E31" s="89"/>
      <c r="F31" s="89"/>
      <c r="G31" s="89"/>
      <c r="H31" s="116"/>
      <c r="I31" s="116"/>
      <c r="J31" s="116"/>
      <c r="K31" s="116"/>
      <c r="L31" s="116"/>
      <c r="M31" s="116">
        <v>0</v>
      </c>
      <c r="N31" s="116"/>
    </row>
    <row r="32" spans="2:14" customFormat="1" ht="15.75">
      <c r="B32" s="57" t="s">
        <v>73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  <c r="M32" s="90"/>
      <c r="N32" s="90"/>
    </row>
    <row r="33" spans="2:14" customFormat="1" ht="15.75">
      <c r="B33" s="60" t="s">
        <v>268</v>
      </c>
      <c r="C33" s="89"/>
      <c r="D33" s="89"/>
      <c r="E33" s="89"/>
      <c r="F33" s="89"/>
      <c r="G33" s="89"/>
      <c r="H33" s="116"/>
      <c r="I33" s="116"/>
      <c r="J33" s="116"/>
      <c r="K33" s="116"/>
      <c r="L33" s="116"/>
      <c r="M33" s="116">
        <v>0</v>
      </c>
      <c r="N33" s="116"/>
    </row>
    <row r="34" spans="2:14" customFormat="1" ht="15.75">
      <c r="B34" s="57" t="s">
        <v>87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  <c r="M34" s="90"/>
      <c r="N34" s="90"/>
    </row>
    <row r="35" spans="2:14" customFormat="1" ht="15.75">
      <c r="B35" s="60" t="s">
        <v>268</v>
      </c>
      <c r="C35" s="89"/>
      <c r="D35" s="89"/>
      <c r="E35" s="89"/>
      <c r="F35" s="89"/>
      <c r="G35" s="89"/>
      <c r="H35" s="116"/>
      <c r="I35" s="116"/>
      <c r="J35" s="116"/>
      <c r="K35" s="116"/>
      <c r="L35" s="116"/>
      <c r="M35" s="116">
        <v>0</v>
      </c>
      <c r="N35" s="116"/>
    </row>
    <row r="36" spans="2:14" customFormat="1" ht="15.75">
      <c r="B36" s="57" t="s">
        <v>242</v>
      </c>
      <c r="C36" s="87"/>
      <c r="D36" s="87"/>
      <c r="E36" s="87"/>
      <c r="F36" s="87"/>
      <c r="G36" s="87"/>
      <c r="H36" s="90">
        <v>24471.75</v>
      </c>
      <c r="I36" s="90"/>
      <c r="J36" s="90">
        <v>4.1619999999999999</v>
      </c>
      <c r="K36" s="90">
        <v>5649.59</v>
      </c>
      <c r="L36" s="90"/>
      <c r="M36" s="90"/>
      <c r="N36" s="90">
        <v>9.9700000000000006</v>
      </c>
    </row>
    <row r="37" spans="2:14" customFormat="1" ht="15.75">
      <c r="B37" s="57" t="s">
        <v>88</v>
      </c>
      <c r="C37" s="87"/>
      <c r="D37" s="87"/>
      <c r="E37" s="87"/>
      <c r="F37" s="87"/>
      <c r="G37" s="87"/>
      <c r="H37" s="90">
        <v>24471.75</v>
      </c>
      <c r="I37" s="90"/>
      <c r="J37" s="90">
        <v>4.1619999999999999</v>
      </c>
      <c r="K37" s="90">
        <v>5649.59</v>
      </c>
      <c r="L37" s="90"/>
      <c r="M37" s="90"/>
      <c r="N37" s="90">
        <v>9.9700000000000006</v>
      </c>
    </row>
    <row r="38" spans="2:14" customFormat="1" ht="15.75">
      <c r="B38" s="60" t="s">
        <v>450</v>
      </c>
      <c r="C38" s="89" t="s">
        <v>451</v>
      </c>
      <c r="D38" s="89" t="s">
        <v>367</v>
      </c>
      <c r="E38" s="89"/>
      <c r="F38" s="89" t="s">
        <v>436</v>
      </c>
      <c r="G38" s="89" t="s">
        <v>175</v>
      </c>
      <c r="H38" s="116">
        <v>665</v>
      </c>
      <c r="I38" s="116">
        <v>4128</v>
      </c>
      <c r="J38" s="116">
        <v>0</v>
      </c>
      <c r="K38" s="116">
        <v>102.89</v>
      </c>
      <c r="L38" s="116">
        <v>0</v>
      </c>
      <c r="M38" s="116">
        <v>0.76</v>
      </c>
      <c r="N38" s="116">
        <v>0.18</v>
      </c>
    </row>
    <row r="39" spans="2:14" customFormat="1" ht="15.75">
      <c r="B39" s="60" t="s">
        <v>452</v>
      </c>
      <c r="C39" s="89" t="s">
        <v>453</v>
      </c>
      <c r="D39" s="89" t="s">
        <v>367</v>
      </c>
      <c r="E39" s="89"/>
      <c r="F39" s="89" t="s">
        <v>436</v>
      </c>
      <c r="G39" s="89" t="s">
        <v>175</v>
      </c>
      <c r="H39" s="116">
        <v>1893</v>
      </c>
      <c r="I39" s="116">
        <v>9901</v>
      </c>
      <c r="J39" s="116">
        <v>0</v>
      </c>
      <c r="K39" s="116">
        <v>702.47</v>
      </c>
      <c r="L39" s="116">
        <v>0</v>
      </c>
      <c r="M39" s="116">
        <v>5.18</v>
      </c>
      <c r="N39" s="116">
        <v>1.24</v>
      </c>
    </row>
    <row r="40" spans="2:14" customFormat="1" ht="15.75">
      <c r="B40" s="60" t="s">
        <v>454</v>
      </c>
      <c r="C40" s="89" t="s">
        <v>455</v>
      </c>
      <c r="D40" s="89" t="s">
        <v>367</v>
      </c>
      <c r="E40" s="89"/>
      <c r="F40" s="89" t="s">
        <v>436</v>
      </c>
      <c r="G40" s="89" t="s">
        <v>175</v>
      </c>
      <c r="H40" s="116">
        <v>988</v>
      </c>
      <c r="I40" s="116">
        <v>5078</v>
      </c>
      <c r="J40" s="116">
        <v>0</v>
      </c>
      <c r="K40" s="116">
        <v>188.04</v>
      </c>
      <c r="L40" s="116">
        <v>0</v>
      </c>
      <c r="M40" s="116">
        <v>1.39</v>
      </c>
      <c r="N40" s="116">
        <v>0.33</v>
      </c>
    </row>
    <row r="41" spans="2:14" customFormat="1" ht="15.75">
      <c r="B41" s="60" t="s">
        <v>456</v>
      </c>
      <c r="C41" s="89" t="s">
        <v>457</v>
      </c>
      <c r="D41" s="89" t="s">
        <v>367</v>
      </c>
      <c r="E41" s="89"/>
      <c r="F41" s="89" t="s">
        <v>436</v>
      </c>
      <c r="G41" s="89" t="s">
        <v>175</v>
      </c>
      <c r="H41" s="116">
        <v>415</v>
      </c>
      <c r="I41" s="116">
        <v>2652</v>
      </c>
      <c r="J41" s="116">
        <v>0</v>
      </c>
      <c r="K41" s="116">
        <v>41.25</v>
      </c>
      <c r="L41" s="116">
        <v>0</v>
      </c>
      <c r="M41" s="116">
        <v>0.3</v>
      </c>
      <c r="N41" s="116">
        <v>7.0000000000000007E-2</v>
      </c>
    </row>
    <row r="42" spans="2:14" customFormat="1" ht="15.75">
      <c r="B42" s="60" t="s">
        <v>458</v>
      </c>
      <c r="C42" s="89" t="s">
        <v>459</v>
      </c>
      <c r="D42" s="89" t="s">
        <v>367</v>
      </c>
      <c r="E42" s="89"/>
      <c r="F42" s="89" t="s">
        <v>436</v>
      </c>
      <c r="G42" s="89" t="s">
        <v>175</v>
      </c>
      <c r="H42" s="116">
        <v>207</v>
      </c>
      <c r="I42" s="116">
        <v>11666</v>
      </c>
      <c r="J42" s="116">
        <v>0</v>
      </c>
      <c r="K42" s="116">
        <v>90.51</v>
      </c>
      <c r="L42" s="116">
        <v>0</v>
      </c>
      <c r="M42" s="116">
        <v>0.67</v>
      </c>
      <c r="N42" s="116">
        <v>0.16</v>
      </c>
    </row>
    <row r="43" spans="2:14" customFormat="1" ht="15.75">
      <c r="B43" s="60" t="s">
        <v>460</v>
      </c>
      <c r="C43" s="89" t="s">
        <v>461</v>
      </c>
      <c r="D43" s="89" t="s">
        <v>367</v>
      </c>
      <c r="E43" s="89"/>
      <c r="F43" s="89" t="s">
        <v>436</v>
      </c>
      <c r="G43" s="89" t="s">
        <v>175</v>
      </c>
      <c r="H43" s="116">
        <v>10013</v>
      </c>
      <c r="I43" s="116">
        <v>2382</v>
      </c>
      <c r="J43" s="116">
        <v>0</v>
      </c>
      <c r="K43" s="116">
        <v>893.93</v>
      </c>
      <c r="L43" s="116">
        <v>0</v>
      </c>
      <c r="M43" s="116">
        <v>6.59</v>
      </c>
      <c r="N43" s="116">
        <v>1.58</v>
      </c>
    </row>
    <row r="44" spans="2:14" customFormat="1" ht="15.75">
      <c r="B44" s="60" t="s">
        <v>462</v>
      </c>
      <c r="C44" s="89" t="s">
        <v>463</v>
      </c>
      <c r="D44" s="89" t="s">
        <v>367</v>
      </c>
      <c r="E44" s="89"/>
      <c r="F44" s="89" t="s">
        <v>436</v>
      </c>
      <c r="G44" s="89" t="s">
        <v>175</v>
      </c>
      <c r="H44" s="116">
        <v>431</v>
      </c>
      <c r="I44" s="116">
        <v>8651</v>
      </c>
      <c r="J44" s="116">
        <v>0</v>
      </c>
      <c r="K44" s="116">
        <v>139.75</v>
      </c>
      <c r="L44" s="116">
        <v>0</v>
      </c>
      <c r="M44" s="116">
        <v>1.03</v>
      </c>
      <c r="N44" s="116">
        <v>0.25</v>
      </c>
    </row>
    <row r="45" spans="2:14" customFormat="1" ht="15.75">
      <c r="B45" s="60" t="s">
        <v>464</v>
      </c>
      <c r="C45" s="89" t="s">
        <v>465</v>
      </c>
      <c r="D45" s="89" t="s">
        <v>367</v>
      </c>
      <c r="E45" s="89"/>
      <c r="F45" s="89" t="s">
        <v>436</v>
      </c>
      <c r="G45" s="89" t="s">
        <v>175</v>
      </c>
      <c r="H45" s="116">
        <v>1379</v>
      </c>
      <c r="I45" s="116">
        <v>2535</v>
      </c>
      <c r="J45" s="116">
        <v>0</v>
      </c>
      <c r="K45" s="116">
        <v>131.02000000000001</v>
      </c>
      <c r="L45" s="116">
        <v>0</v>
      </c>
      <c r="M45" s="116">
        <v>0.97</v>
      </c>
      <c r="N45" s="116">
        <v>0.23</v>
      </c>
    </row>
    <row r="46" spans="2:14" customFormat="1" ht="15.75">
      <c r="B46" s="60" t="s">
        <v>466</v>
      </c>
      <c r="C46" s="89" t="s">
        <v>467</v>
      </c>
      <c r="D46" s="89" t="s">
        <v>367</v>
      </c>
      <c r="E46" s="89"/>
      <c r="F46" s="89" t="s">
        <v>436</v>
      </c>
      <c r="G46" s="89" t="s">
        <v>175</v>
      </c>
      <c r="H46" s="116">
        <v>665</v>
      </c>
      <c r="I46" s="116">
        <v>11153</v>
      </c>
      <c r="J46" s="116">
        <v>0</v>
      </c>
      <c r="K46" s="116">
        <v>277.98</v>
      </c>
      <c r="L46" s="116">
        <v>0</v>
      </c>
      <c r="M46" s="116">
        <v>2.0499999999999998</v>
      </c>
      <c r="N46" s="116">
        <v>0.49</v>
      </c>
    </row>
    <row r="47" spans="2:14" customFormat="1" ht="15.75">
      <c r="B47" s="60" t="s">
        <v>468</v>
      </c>
      <c r="C47" s="89" t="s">
        <v>469</v>
      </c>
      <c r="D47" s="89" t="s">
        <v>371</v>
      </c>
      <c r="E47" s="89"/>
      <c r="F47" s="89" t="s">
        <v>436</v>
      </c>
      <c r="G47" s="89" t="s">
        <v>175</v>
      </c>
      <c r="H47" s="116">
        <v>384.75</v>
      </c>
      <c r="I47" s="116">
        <v>10753</v>
      </c>
      <c r="J47" s="116">
        <v>0</v>
      </c>
      <c r="K47" s="116">
        <v>155.06</v>
      </c>
      <c r="L47" s="116">
        <v>0</v>
      </c>
      <c r="M47" s="116">
        <v>1.1399999999999999</v>
      </c>
      <c r="N47" s="116">
        <v>0.27</v>
      </c>
    </row>
    <row r="48" spans="2:14" customFormat="1" ht="15.75">
      <c r="B48" s="60" t="s">
        <v>470</v>
      </c>
      <c r="C48" s="89" t="s">
        <v>471</v>
      </c>
      <c r="D48" s="89" t="s">
        <v>371</v>
      </c>
      <c r="E48" s="89"/>
      <c r="F48" s="89" t="s">
        <v>436</v>
      </c>
      <c r="G48" s="89" t="s">
        <v>175</v>
      </c>
      <c r="H48" s="116">
        <v>1653</v>
      </c>
      <c r="I48" s="116">
        <v>15426</v>
      </c>
      <c r="J48" s="116">
        <v>3.8330000000000002</v>
      </c>
      <c r="K48" s="116">
        <v>959.54</v>
      </c>
      <c r="L48" s="116">
        <v>0</v>
      </c>
      <c r="M48" s="116">
        <v>7.08</v>
      </c>
      <c r="N48" s="116">
        <v>1.69</v>
      </c>
    </row>
    <row r="49" spans="2:14">
      <c r="B49" s="60" t="s">
        <v>472</v>
      </c>
      <c r="C49" s="89" t="s">
        <v>473</v>
      </c>
      <c r="D49" s="89" t="s">
        <v>371</v>
      </c>
      <c r="E49" s="89"/>
      <c r="F49" s="89" t="s">
        <v>436</v>
      </c>
      <c r="G49" s="89" t="s">
        <v>175</v>
      </c>
      <c r="H49" s="116">
        <v>313</v>
      </c>
      <c r="I49" s="116">
        <v>15691</v>
      </c>
      <c r="J49" s="116">
        <v>0</v>
      </c>
      <c r="K49" s="116">
        <v>184.08</v>
      </c>
      <c r="L49" s="116">
        <v>0</v>
      </c>
      <c r="M49" s="116">
        <v>1.36</v>
      </c>
      <c r="N49" s="116">
        <v>0.32</v>
      </c>
    </row>
    <row r="50" spans="2:14">
      <c r="B50" s="60" t="s">
        <v>474</v>
      </c>
      <c r="C50" s="89" t="s">
        <v>475</v>
      </c>
      <c r="D50" s="89" t="s">
        <v>367</v>
      </c>
      <c r="E50" s="89"/>
      <c r="F50" s="89" t="s">
        <v>436</v>
      </c>
      <c r="G50" s="89" t="s">
        <v>175</v>
      </c>
      <c r="H50" s="116">
        <v>190</v>
      </c>
      <c r="I50" s="116">
        <v>23320</v>
      </c>
      <c r="J50" s="116">
        <v>0.32900000000000001</v>
      </c>
      <c r="K50" s="116">
        <v>166.4</v>
      </c>
      <c r="L50" s="116">
        <v>0</v>
      </c>
      <c r="M50" s="116">
        <v>1.23</v>
      </c>
      <c r="N50" s="116">
        <v>0.28999999999999998</v>
      </c>
    </row>
    <row r="51" spans="2:14">
      <c r="B51" s="60" t="s">
        <v>476</v>
      </c>
      <c r="C51" s="89" t="s">
        <v>477</v>
      </c>
      <c r="D51" s="89" t="s">
        <v>367</v>
      </c>
      <c r="E51" s="89"/>
      <c r="F51" s="89" t="s">
        <v>436</v>
      </c>
      <c r="G51" s="89" t="s">
        <v>175</v>
      </c>
      <c r="H51" s="116">
        <v>950</v>
      </c>
      <c r="I51" s="116">
        <v>24992</v>
      </c>
      <c r="J51" s="116">
        <v>0</v>
      </c>
      <c r="K51" s="116">
        <v>889.87</v>
      </c>
      <c r="L51" s="116">
        <v>0</v>
      </c>
      <c r="M51" s="116">
        <v>6.56</v>
      </c>
      <c r="N51" s="116">
        <v>1.57</v>
      </c>
    </row>
    <row r="52" spans="2:14">
      <c r="B52" s="60" t="s">
        <v>478</v>
      </c>
      <c r="C52" s="89" t="s">
        <v>479</v>
      </c>
      <c r="D52" s="89" t="s">
        <v>367</v>
      </c>
      <c r="E52" s="89"/>
      <c r="F52" s="89" t="s">
        <v>436</v>
      </c>
      <c r="G52" s="89" t="s">
        <v>175</v>
      </c>
      <c r="H52" s="116">
        <v>285</v>
      </c>
      <c r="I52" s="116">
        <v>4679</v>
      </c>
      <c r="J52" s="116">
        <v>0</v>
      </c>
      <c r="K52" s="116">
        <v>49.98</v>
      </c>
      <c r="L52" s="116">
        <v>0</v>
      </c>
      <c r="M52" s="116">
        <v>0.37</v>
      </c>
      <c r="N52" s="116">
        <v>0.09</v>
      </c>
    </row>
    <row r="53" spans="2:14">
      <c r="B53" s="60" t="s">
        <v>480</v>
      </c>
      <c r="C53" s="89" t="s">
        <v>481</v>
      </c>
      <c r="D53" s="89" t="s">
        <v>367</v>
      </c>
      <c r="E53" s="89"/>
      <c r="F53" s="89" t="s">
        <v>436</v>
      </c>
      <c r="G53" s="89" t="s">
        <v>175</v>
      </c>
      <c r="H53" s="116">
        <v>1577</v>
      </c>
      <c r="I53" s="116">
        <v>6198</v>
      </c>
      <c r="J53" s="116">
        <v>0</v>
      </c>
      <c r="K53" s="116">
        <v>366.34</v>
      </c>
      <c r="L53" s="116">
        <v>0</v>
      </c>
      <c r="M53" s="116">
        <v>2.7</v>
      </c>
      <c r="N53" s="116">
        <v>0.65</v>
      </c>
    </row>
    <row r="54" spans="2:14">
      <c r="B54" s="60" t="s">
        <v>482</v>
      </c>
      <c r="C54" s="89" t="s">
        <v>483</v>
      </c>
      <c r="D54" s="89" t="s">
        <v>367</v>
      </c>
      <c r="E54" s="89"/>
      <c r="F54" s="89" t="s">
        <v>436</v>
      </c>
      <c r="G54" s="89" t="s">
        <v>175</v>
      </c>
      <c r="H54" s="116">
        <v>648</v>
      </c>
      <c r="I54" s="116">
        <v>5735</v>
      </c>
      <c r="J54" s="116">
        <v>0</v>
      </c>
      <c r="K54" s="116">
        <v>139.29</v>
      </c>
      <c r="L54" s="116">
        <v>0</v>
      </c>
      <c r="M54" s="116">
        <v>1.03</v>
      </c>
      <c r="N54" s="116">
        <v>0.25</v>
      </c>
    </row>
    <row r="55" spans="2:14">
      <c r="B55" s="60" t="s">
        <v>484</v>
      </c>
      <c r="C55" s="89" t="s">
        <v>485</v>
      </c>
      <c r="D55" s="89" t="s">
        <v>367</v>
      </c>
      <c r="E55" s="89"/>
      <c r="F55" s="89" t="s">
        <v>436</v>
      </c>
      <c r="G55" s="89" t="s">
        <v>175</v>
      </c>
      <c r="H55" s="116">
        <v>666</v>
      </c>
      <c r="I55" s="116">
        <v>2682</v>
      </c>
      <c r="J55" s="116">
        <v>0</v>
      </c>
      <c r="K55" s="116">
        <v>66.95</v>
      </c>
      <c r="L55" s="116">
        <v>0</v>
      </c>
      <c r="M55" s="116">
        <v>0.49</v>
      </c>
      <c r="N55" s="116">
        <v>0.12</v>
      </c>
    </row>
    <row r="56" spans="2:14">
      <c r="B56" s="60" t="s">
        <v>486</v>
      </c>
      <c r="C56" s="89" t="s">
        <v>487</v>
      </c>
      <c r="D56" s="89" t="s">
        <v>367</v>
      </c>
      <c r="E56" s="89"/>
      <c r="F56" s="89" t="s">
        <v>436</v>
      </c>
      <c r="G56" s="89" t="s">
        <v>175</v>
      </c>
      <c r="H56" s="116">
        <v>1149</v>
      </c>
      <c r="I56" s="116">
        <v>2421</v>
      </c>
      <c r="J56" s="116">
        <v>0</v>
      </c>
      <c r="K56" s="116">
        <v>104.26</v>
      </c>
      <c r="L56" s="116">
        <v>0</v>
      </c>
      <c r="M56" s="116">
        <v>0.77</v>
      </c>
      <c r="N56" s="116">
        <v>0.18</v>
      </c>
    </row>
    <row r="57" spans="2:14">
      <c r="B57" s="57" t="s">
        <v>89</v>
      </c>
      <c r="C57" s="87"/>
      <c r="D57" s="87"/>
      <c r="E57" s="87"/>
      <c r="F57" s="87"/>
      <c r="G57" s="87"/>
      <c r="H57" s="90"/>
      <c r="I57" s="90"/>
      <c r="J57" s="90"/>
      <c r="K57" s="90"/>
      <c r="L57" s="90"/>
      <c r="M57" s="90"/>
      <c r="N57" s="90"/>
    </row>
    <row r="58" spans="2:14">
      <c r="B58" s="60" t="s">
        <v>268</v>
      </c>
      <c r="C58" s="89"/>
      <c r="D58" s="89"/>
      <c r="E58" s="89"/>
      <c r="F58" s="89"/>
      <c r="G58" s="89"/>
      <c r="H58" s="116"/>
      <c r="I58" s="116"/>
      <c r="J58" s="116"/>
      <c r="K58" s="116"/>
      <c r="L58" s="116"/>
      <c r="M58" s="116">
        <v>0</v>
      </c>
      <c r="N58" s="116"/>
    </row>
    <row r="59" spans="2:14">
      <c r="B59" s="57" t="s">
        <v>73</v>
      </c>
      <c r="C59" s="87"/>
      <c r="D59" s="87"/>
      <c r="E59" s="87"/>
      <c r="F59" s="87"/>
      <c r="G59" s="87"/>
      <c r="H59" s="90"/>
      <c r="I59" s="90"/>
      <c r="J59" s="90"/>
      <c r="K59" s="90"/>
      <c r="L59" s="90"/>
      <c r="M59" s="90"/>
      <c r="N59" s="90"/>
    </row>
    <row r="60" spans="2:14">
      <c r="B60" s="60" t="s">
        <v>268</v>
      </c>
      <c r="C60" s="89"/>
      <c r="D60" s="89"/>
      <c r="E60" s="89"/>
      <c r="F60" s="89"/>
      <c r="G60" s="89"/>
      <c r="H60" s="116"/>
      <c r="I60" s="116"/>
      <c r="J60" s="116"/>
      <c r="K60" s="116"/>
      <c r="L60" s="116"/>
      <c r="M60" s="116">
        <v>0</v>
      </c>
      <c r="N60" s="116"/>
    </row>
    <row r="61" spans="2:14">
      <c r="B61" s="57" t="s">
        <v>87</v>
      </c>
      <c r="C61" s="87"/>
      <c r="D61" s="87"/>
      <c r="E61" s="87"/>
      <c r="F61" s="87"/>
      <c r="G61" s="87"/>
      <c r="H61" s="90"/>
      <c r="I61" s="90"/>
      <c r="J61" s="90"/>
      <c r="K61" s="90"/>
      <c r="L61" s="90"/>
      <c r="M61" s="90"/>
      <c r="N61" s="90"/>
    </row>
    <row r="62" spans="2:14">
      <c r="B62" s="115" t="s">
        <v>268</v>
      </c>
      <c r="C62" s="89"/>
      <c r="D62" s="89"/>
      <c r="E62" s="89"/>
      <c r="F62" s="89"/>
      <c r="G62" s="89"/>
      <c r="H62" s="116"/>
      <c r="I62" s="116"/>
      <c r="J62" s="116"/>
      <c r="K62" s="116"/>
      <c r="L62" s="116"/>
      <c r="M62" s="116">
        <v>0</v>
      </c>
      <c r="N62" s="116"/>
    </row>
    <row r="63" spans="2:14">
      <c r="B63" s="113" t="s">
        <v>260</v>
      </c>
      <c r="D63" s="1"/>
      <c r="E63" s="1"/>
      <c r="F63" s="1"/>
      <c r="G63" s="1"/>
    </row>
    <row r="64" spans="2:14">
      <c r="B64" s="113" t="s">
        <v>142</v>
      </c>
      <c r="D64" s="1"/>
      <c r="E64" s="1"/>
      <c r="F64" s="1"/>
      <c r="G64" s="1"/>
    </row>
    <row r="65" spans="2:7">
      <c r="B65" s="113" t="s">
        <v>256</v>
      </c>
      <c r="D65" s="1"/>
      <c r="E65" s="1"/>
      <c r="F65" s="1"/>
      <c r="G65" s="1"/>
    </row>
    <row r="66" spans="2:7">
      <c r="B66" s="113" t="s">
        <v>257</v>
      </c>
      <c r="D66" s="1"/>
      <c r="E66" s="1"/>
      <c r="F66" s="1"/>
      <c r="G66" s="1"/>
    </row>
    <row r="67" spans="2:7">
      <c r="B67" s="112" t="s">
        <v>258</v>
      </c>
      <c r="D67" s="1"/>
      <c r="E67" s="1"/>
      <c r="F67" s="1"/>
      <c r="G67" s="1"/>
    </row>
    <row r="68" spans="2:7">
      <c r="D68" s="1"/>
      <c r="E68" s="1"/>
      <c r="F68" s="1"/>
      <c r="G68" s="1"/>
    </row>
    <row r="69" spans="2:7">
      <c r="D69" s="1"/>
      <c r="E69" s="1"/>
      <c r="F69" s="1"/>
      <c r="G69" s="1"/>
    </row>
    <row r="70" spans="2:7">
      <c r="D70" s="1"/>
      <c r="E70" s="1"/>
      <c r="F70" s="1"/>
      <c r="G70" s="1"/>
    </row>
    <row r="71" spans="2:7">
      <c r="D71" s="1"/>
      <c r="E71" s="1"/>
      <c r="F71" s="1"/>
      <c r="G71" s="1"/>
    </row>
    <row r="72" spans="2:7">
      <c r="D72" s="1"/>
      <c r="E72" s="1"/>
      <c r="F72" s="1"/>
      <c r="G72" s="1"/>
    </row>
    <row r="73" spans="2:7">
      <c r="D73" s="1"/>
      <c r="E73" s="1"/>
      <c r="F73" s="1"/>
      <c r="G73" s="1"/>
    </row>
    <row r="74" spans="2:7">
      <c r="D74" s="1"/>
      <c r="E74" s="1"/>
      <c r="F74" s="1"/>
      <c r="G74" s="1"/>
    </row>
    <row r="75" spans="2:7">
      <c r="D75" s="1"/>
      <c r="E75" s="1"/>
      <c r="F75" s="1"/>
      <c r="G75" s="1"/>
    </row>
    <row r="76" spans="2:7">
      <c r="D76" s="1"/>
      <c r="E76" s="1"/>
      <c r="F76" s="1"/>
      <c r="G76" s="1"/>
    </row>
    <row r="77" spans="2:7">
      <c r="D77" s="1"/>
      <c r="E77" s="1"/>
      <c r="F77" s="1"/>
      <c r="G77" s="1"/>
    </row>
    <row r="78" spans="2:7">
      <c r="D78" s="1"/>
      <c r="E78" s="1"/>
      <c r="F78" s="1"/>
      <c r="G78" s="1"/>
    </row>
    <row r="79" spans="2:7">
      <c r="D79" s="1"/>
      <c r="E79" s="1"/>
      <c r="F79" s="1"/>
      <c r="G79" s="1"/>
    </row>
    <row r="80" spans="2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.5703125" style="2" customWidth="1"/>
    <col min="4" max="4" width="10.5703125" style="2" bestFit="1" customWidth="1"/>
    <col min="5" max="5" width="8.285156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3.1406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1356.49</v>
      </c>
      <c r="K11" s="83"/>
      <c r="L11" s="83">
        <v>727.73</v>
      </c>
      <c r="M11" s="83"/>
      <c r="N11" s="83"/>
      <c r="O11" s="83">
        <v>1.28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488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1356.49</v>
      </c>
      <c r="K21" s="90"/>
      <c r="L21" s="90">
        <v>727.73</v>
      </c>
      <c r="M21" s="90"/>
      <c r="N21" s="90"/>
      <c r="O21" s="90">
        <v>1.28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488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1356.49</v>
      </c>
      <c r="K26" s="90"/>
      <c r="L26" s="90">
        <v>727.73</v>
      </c>
      <c r="M26" s="90"/>
      <c r="N26" s="90"/>
      <c r="O26" s="90">
        <v>1.28</v>
      </c>
    </row>
    <row r="27" spans="2:15">
      <c r="B27" s="65" t="s">
        <v>489</v>
      </c>
      <c r="C27" s="89" t="s">
        <v>490</v>
      </c>
      <c r="D27" s="89" t="s">
        <v>26</v>
      </c>
      <c r="E27" s="89">
        <v>6483</v>
      </c>
      <c r="F27" s="89" t="s">
        <v>436</v>
      </c>
      <c r="G27" s="89">
        <v>0</v>
      </c>
      <c r="H27" s="89" t="s">
        <v>282</v>
      </c>
      <c r="I27" s="89" t="s">
        <v>175</v>
      </c>
      <c r="J27" s="116">
        <v>432.21</v>
      </c>
      <c r="K27" s="116">
        <v>44942.642800000001</v>
      </c>
      <c r="L27" s="116">
        <v>194.25</v>
      </c>
      <c r="M27" s="118">
        <v>0</v>
      </c>
      <c r="N27" s="116">
        <v>26.69</v>
      </c>
      <c r="O27" s="116">
        <v>0.34</v>
      </c>
    </row>
    <row r="28" spans="2:15">
      <c r="B28" s="65" t="s">
        <v>491</v>
      </c>
      <c r="C28" s="89" t="s">
        <v>492</v>
      </c>
      <c r="D28" s="89" t="s">
        <v>26</v>
      </c>
      <c r="E28" s="89">
        <v>5617</v>
      </c>
      <c r="F28" s="89" t="s">
        <v>436</v>
      </c>
      <c r="G28" s="89">
        <v>0</v>
      </c>
      <c r="H28" s="89" t="s">
        <v>282</v>
      </c>
      <c r="I28" s="89" t="s">
        <v>175</v>
      </c>
      <c r="J28" s="116">
        <v>924.28</v>
      </c>
      <c r="K28" s="116">
        <v>57719.199999999997</v>
      </c>
      <c r="L28" s="116">
        <v>533.49</v>
      </c>
      <c r="M28" s="118">
        <v>0</v>
      </c>
      <c r="N28" s="116">
        <v>73.31</v>
      </c>
      <c r="O28" s="116">
        <v>0.94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268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260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B34" s="113" t="s">
        <v>257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493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494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268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268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268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268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268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151</v>
      </c>
      <c r="BF6" s="1" t="s">
        <v>186</v>
      </c>
      <c r="BH6" s="3" t="s">
        <v>176</v>
      </c>
    </row>
    <row r="7" spans="1:60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495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496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277</v>
      </c>
    </row>
    <row r="2" spans="2:72">
      <c r="B2" s="81" t="s">
        <v>278</v>
      </c>
    </row>
    <row r="3" spans="2:72">
      <c r="B3" s="81" t="s">
        <v>279</v>
      </c>
    </row>
    <row r="4" spans="2:72">
      <c r="B4" s="81" t="s">
        <v>280</v>
      </c>
    </row>
    <row r="6" spans="2:7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497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8" workbookViewId="0">
      <selection activeCell="I17" sqref="I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5703125" style="2" customWidth="1"/>
    <col min="4" max="4" width="10" style="2" customWidth="1"/>
    <col min="5" max="5" width="8" style="2" customWidth="1"/>
    <col min="6" max="6" width="12.7109375" style="1" bestFit="1" customWidth="1"/>
    <col min="7" max="7" width="7.5703125" style="1" customWidth="1"/>
    <col min="8" max="8" width="12.7109375" style="1" customWidth="1"/>
    <col min="9" max="9" width="13.7109375" style="1" customWidth="1"/>
    <col min="10" max="10" width="8.140625" style="1" bestFit="1" customWidth="1"/>
    <col min="11" max="11" width="9.85546875" style="1" bestFit="1" customWidth="1"/>
    <col min="12" max="12" width="9" style="1" customWidth="1"/>
    <col min="13" max="13" width="11" style="1" customWidth="1"/>
    <col min="14" max="14" width="15.85546875" style="1" customWidth="1"/>
    <col min="15" max="15" width="10.42578125" style="1" customWidth="1"/>
    <col min="16" max="16" width="9.28515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5.59</v>
      </c>
      <c r="K11" s="84"/>
      <c r="L11" s="83"/>
      <c r="M11" s="83">
        <v>0.01</v>
      </c>
      <c r="N11" s="83">
        <v>246684.48</v>
      </c>
      <c r="O11" s="83"/>
      <c r="P11" s="83">
        <v>65.349999999999994</v>
      </c>
      <c r="Q11" s="83"/>
      <c r="R11" s="83"/>
      <c r="S11" s="83">
        <v>0.12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5.59</v>
      </c>
      <c r="K12" s="87"/>
      <c r="L12" s="90"/>
      <c r="M12" s="90">
        <v>0.01</v>
      </c>
      <c r="N12" s="90">
        <v>246684.48</v>
      </c>
      <c r="O12" s="90"/>
      <c r="P12" s="90">
        <v>65.349999999999994</v>
      </c>
      <c r="Q12" s="90"/>
      <c r="R12" s="90"/>
      <c r="S12" s="90">
        <v>0.12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5.59</v>
      </c>
      <c r="K13" s="87"/>
      <c r="L13" s="90"/>
      <c r="M13" s="90">
        <v>0.01</v>
      </c>
      <c r="N13" s="90">
        <v>246684.48</v>
      </c>
      <c r="O13" s="90"/>
      <c r="P13" s="90">
        <v>65.349999999999994</v>
      </c>
      <c r="Q13" s="90"/>
      <c r="R13" s="90"/>
      <c r="S13" s="90">
        <v>0.12</v>
      </c>
    </row>
    <row r="14" spans="2:81" customFormat="1" ht="15.75">
      <c r="B14" s="67" t="s">
        <v>498</v>
      </c>
      <c r="C14" s="89">
        <v>1093939</v>
      </c>
      <c r="D14" s="89"/>
      <c r="E14" s="89">
        <v>109</v>
      </c>
      <c r="F14" s="89" t="s">
        <v>294</v>
      </c>
      <c r="G14" s="89" t="s">
        <v>338</v>
      </c>
      <c r="H14" s="89" t="s">
        <v>296</v>
      </c>
      <c r="I14" s="100">
        <v>38540</v>
      </c>
      <c r="J14" s="89">
        <v>9.24</v>
      </c>
      <c r="K14" s="89" t="s">
        <v>176</v>
      </c>
      <c r="L14" s="116">
        <v>6.45</v>
      </c>
      <c r="M14" s="116">
        <v>0.01</v>
      </c>
      <c r="N14" s="116">
        <v>28558.34</v>
      </c>
      <c r="O14" s="116">
        <v>130.52930000000001</v>
      </c>
      <c r="P14" s="116">
        <v>37.28</v>
      </c>
      <c r="Q14" s="116">
        <v>0</v>
      </c>
      <c r="R14" s="116">
        <v>57.04</v>
      </c>
      <c r="S14" s="116">
        <v>7.0000000000000007E-2</v>
      </c>
    </row>
    <row r="15" spans="2:81" customFormat="1" ht="15.75">
      <c r="B15" s="67" t="s">
        <v>499</v>
      </c>
      <c r="C15" s="89">
        <v>1094747</v>
      </c>
      <c r="D15" s="89"/>
      <c r="E15" s="89">
        <v>109</v>
      </c>
      <c r="F15" s="89" t="s">
        <v>294</v>
      </c>
      <c r="G15" s="89" t="s">
        <v>338</v>
      </c>
      <c r="H15" s="89" t="s">
        <v>296</v>
      </c>
      <c r="I15" s="100">
        <v>38634</v>
      </c>
      <c r="J15" s="89">
        <v>0.74</v>
      </c>
      <c r="K15" s="89" t="s">
        <v>176</v>
      </c>
      <c r="L15" s="116">
        <v>6.45</v>
      </c>
      <c r="M15" s="116">
        <v>0.01</v>
      </c>
      <c r="N15" s="116">
        <v>21789.99</v>
      </c>
      <c r="O15" s="116">
        <v>128.73801</v>
      </c>
      <c r="P15" s="116">
        <v>28.05</v>
      </c>
      <c r="Q15" s="116">
        <v>0</v>
      </c>
      <c r="R15" s="116">
        <v>42.93</v>
      </c>
      <c r="S15" s="116">
        <v>0.05</v>
      </c>
    </row>
    <row r="16" spans="2:81" customFormat="1" ht="15.75">
      <c r="B16" s="67" t="s">
        <v>500</v>
      </c>
      <c r="C16" s="89">
        <v>1760016</v>
      </c>
      <c r="D16" s="89"/>
      <c r="E16" s="89">
        <v>2163</v>
      </c>
      <c r="F16" s="89" t="s">
        <v>343</v>
      </c>
      <c r="G16" s="89">
        <v>0</v>
      </c>
      <c r="H16" s="89" t="s">
        <v>282</v>
      </c>
      <c r="I16" s="100">
        <v>36303</v>
      </c>
      <c r="J16" s="89">
        <v>0</v>
      </c>
      <c r="K16" s="89" t="s">
        <v>176</v>
      </c>
      <c r="L16" s="116">
        <v>4</v>
      </c>
      <c r="M16" s="116">
        <v>4</v>
      </c>
      <c r="N16" s="116">
        <v>196336.15</v>
      </c>
      <c r="O16" s="116">
        <v>0.01</v>
      </c>
      <c r="P16" s="116">
        <v>0.02</v>
      </c>
      <c r="Q16" s="116">
        <v>0</v>
      </c>
      <c r="R16" s="116">
        <v>0.03</v>
      </c>
      <c r="S16" s="116">
        <v>0</v>
      </c>
    </row>
    <row r="17" spans="1:19" customFormat="1" ht="15.75">
      <c r="B17" s="59" t="s">
        <v>72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51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73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67" t="s">
        <v>268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1:19" customFormat="1" ht="15.75">
      <c r="B23" s="59" t="s">
        <v>242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/>
      <c r="O23" s="90"/>
      <c r="P23" s="90"/>
      <c r="Q23" s="90"/>
      <c r="R23" s="90"/>
      <c r="S23" s="90"/>
    </row>
    <row r="24" spans="1:19" customFormat="1" ht="15.75">
      <c r="B24" s="59" t="s">
        <v>92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93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121" t="s">
        <v>268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1:19" customFormat="1">
      <c r="A28" s="1"/>
      <c r="B28" s="113" t="s">
        <v>260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142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3" t="s">
        <v>256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3" t="s">
        <v>257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8:S31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3.14062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277</v>
      </c>
    </row>
    <row r="2" spans="2:98">
      <c r="B2" s="81" t="s">
        <v>278</v>
      </c>
    </row>
    <row r="3" spans="2:98">
      <c r="B3" s="81" t="s">
        <v>279</v>
      </c>
    </row>
    <row r="4" spans="2:98">
      <c r="B4" s="81" t="s">
        <v>280</v>
      </c>
    </row>
    <row r="6" spans="2:9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10387</v>
      </c>
      <c r="I11" s="83"/>
      <c r="J11" s="83">
        <v>3.97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10387</v>
      </c>
      <c r="I12" s="90"/>
      <c r="J12" s="90">
        <v>3.97</v>
      </c>
      <c r="K12" s="90"/>
      <c r="L12" s="90"/>
      <c r="M12" s="90">
        <v>0.01</v>
      </c>
    </row>
    <row r="13" spans="2:98" customFormat="1" ht="15.75">
      <c r="B13" s="60" t="s">
        <v>501</v>
      </c>
      <c r="C13" s="89">
        <v>239012</v>
      </c>
      <c r="D13" s="89"/>
      <c r="E13" s="89">
        <v>2225</v>
      </c>
      <c r="F13" s="89" t="s">
        <v>502</v>
      </c>
      <c r="G13" s="89" t="s">
        <v>176</v>
      </c>
      <c r="H13" s="116">
        <v>6420</v>
      </c>
      <c r="I13" s="116">
        <v>0</v>
      </c>
      <c r="J13" s="116">
        <v>0</v>
      </c>
      <c r="K13" s="116">
        <v>0.02</v>
      </c>
      <c r="L13" s="116">
        <v>0</v>
      </c>
      <c r="M13" s="116">
        <v>0</v>
      </c>
    </row>
    <row r="14" spans="2:98" customFormat="1" ht="15.75">
      <c r="B14" s="60" t="s">
        <v>503</v>
      </c>
      <c r="C14" s="89">
        <v>10056125</v>
      </c>
      <c r="D14" s="89"/>
      <c r="E14" s="89">
        <v>825</v>
      </c>
      <c r="F14" s="89" t="s">
        <v>504</v>
      </c>
      <c r="G14" s="89" t="s">
        <v>176</v>
      </c>
      <c r="H14" s="116">
        <v>3967</v>
      </c>
      <c r="I14" s="116">
        <v>100</v>
      </c>
      <c r="J14" s="116">
        <v>3.97</v>
      </c>
      <c r="K14" s="116">
        <v>0</v>
      </c>
      <c r="L14" s="116">
        <v>100</v>
      </c>
      <c r="M14" s="116">
        <v>0.01</v>
      </c>
    </row>
    <row r="15" spans="2:98" customFormat="1" ht="15.75">
      <c r="B15" s="59" t="s">
        <v>242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59" t="s">
        <v>80</v>
      </c>
      <c r="C16" s="87"/>
      <c r="D16" s="87"/>
      <c r="E16" s="87"/>
      <c r="F16" s="87"/>
      <c r="G16" s="87"/>
      <c r="H16" s="90"/>
      <c r="I16" s="90"/>
      <c r="J16" s="90"/>
      <c r="K16" s="90"/>
      <c r="L16" s="90"/>
      <c r="M16" s="90"/>
    </row>
    <row r="17" spans="1:13" customFormat="1" ht="15.75">
      <c r="B17" s="60" t="s">
        <v>268</v>
      </c>
      <c r="C17" s="89"/>
      <c r="D17" s="89"/>
      <c r="E17" s="89"/>
      <c r="F17" s="89"/>
      <c r="G17" s="89"/>
      <c r="H17" s="116"/>
      <c r="I17" s="116"/>
      <c r="J17" s="116"/>
      <c r="K17" s="116"/>
      <c r="L17" s="116"/>
      <c r="M17" s="116"/>
    </row>
    <row r="18" spans="1:13" customFormat="1" ht="15.75">
      <c r="B18" s="59" t="s">
        <v>79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115" t="s">
        <v>268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>
      <c r="A20" s="1"/>
      <c r="B20" s="113" t="s">
        <v>260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3" t="s">
        <v>257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20:M22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6" workbookViewId="0">
      <selection activeCell="E24" sqref="E2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4.7109375" style="1" customWidth="1"/>
    <col min="5" max="5" width="11.85546875" style="1" bestFit="1" customWidth="1"/>
    <col min="6" max="6" width="16.42578125" style="1" bestFit="1" customWidth="1"/>
    <col min="7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1338341.8400000001</v>
      </c>
      <c r="G11" s="83"/>
      <c r="H11" s="83">
        <v>4531.07</v>
      </c>
      <c r="I11" s="83"/>
      <c r="J11" s="83"/>
      <c r="K11" s="83">
        <v>7.99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>
        <v>860890</v>
      </c>
      <c r="G12" s="90"/>
      <c r="H12" s="90">
        <v>860.89</v>
      </c>
      <c r="I12" s="90"/>
      <c r="J12" s="90"/>
      <c r="K12" s="90">
        <v>1.52</v>
      </c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>
        <v>860890</v>
      </c>
      <c r="G19" s="90"/>
      <c r="H19" s="90">
        <v>860.89</v>
      </c>
      <c r="I19" s="90"/>
      <c r="J19" s="90"/>
      <c r="K19" s="90">
        <v>1.52</v>
      </c>
    </row>
    <row r="20" spans="2:11" customFormat="1" ht="15.75">
      <c r="B20" s="60" t="s">
        <v>505</v>
      </c>
      <c r="C20" s="89">
        <v>10056117</v>
      </c>
      <c r="D20" s="89" t="s">
        <v>176</v>
      </c>
      <c r="E20" s="100">
        <v>43333</v>
      </c>
      <c r="F20" s="116">
        <v>860890</v>
      </c>
      <c r="G20" s="116">
        <v>100</v>
      </c>
      <c r="H20" s="116">
        <v>860.89</v>
      </c>
      <c r="I20" s="116">
        <v>0</v>
      </c>
      <c r="J20" s="116">
        <v>19</v>
      </c>
      <c r="K20" s="116">
        <v>1.52</v>
      </c>
    </row>
    <row r="21" spans="2:11" customFormat="1" ht="15.75">
      <c r="B21" s="57" t="s">
        <v>242</v>
      </c>
      <c r="C21" s="87"/>
      <c r="D21" s="87"/>
      <c r="E21" s="96"/>
      <c r="F21" s="90">
        <v>477451.84</v>
      </c>
      <c r="G21" s="90"/>
      <c r="H21" s="90">
        <v>3670.18</v>
      </c>
      <c r="I21" s="90"/>
      <c r="J21" s="90"/>
      <c r="K21" s="90">
        <v>6.48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477451.84</v>
      </c>
      <c r="G24" s="90"/>
      <c r="H24" s="90">
        <v>3670.18</v>
      </c>
      <c r="I24" s="90"/>
      <c r="J24" s="90"/>
      <c r="K24" s="90">
        <v>6.48</v>
      </c>
    </row>
    <row r="25" spans="2:11" customFormat="1" ht="15.75">
      <c r="B25" s="60" t="s">
        <v>506</v>
      </c>
      <c r="C25" s="89">
        <v>6200067</v>
      </c>
      <c r="D25" s="89" t="s">
        <v>176</v>
      </c>
      <c r="E25" s="100">
        <v>42793</v>
      </c>
      <c r="F25" s="116">
        <v>475847.87</v>
      </c>
      <c r="G25" s="116">
        <v>135.51009999999999</v>
      </c>
      <c r="H25" s="116">
        <v>644.82000000000005</v>
      </c>
      <c r="I25" s="116">
        <v>0</v>
      </c>
      <c r="J25" s="116">
        <v>14.23</v>
      </c>
      <c r="K25" s="116">
        <v>1.1399999999999999</v>
      </c>
    </row>
    <row r="26" spans="2:11" customFormat="1" ht="15.75">
      <c r="B26" s="60" t="s">
        <v>507</v>
      </c>
      <c r="C26" s="89">
        <v>6200380</v>
      </c>
      <c r="D26" s="89" t="s">
        <v>175</v>
      </c>
      <c r="E26" s="100">
        <v>43038</v>
      </c>
      <c r="F26" s="116">
        <v>48.19</v>
      </c>
      <c r="G26" s="116">
        <v>146297.91</v>
      </c>
      <c r="H26" s="116">
        <v>264.24</v>
      </c>
      <c r="I26" s="116">
        <v>0</v>
      </c>
      <c r="J26" s="116">
        <v>5.83</v>
      </c>
      <c r="K26" s="116">
        <v>0.47</v>
      </c>
    </row>
    <row r="27" spans="2:11" customFormat="1" ht="15.75">
      <c r="B27" s="60" t="s">
        <v>508</v>
      </c>
      <c r="C27" s="89">
        <v>60605763</v>
      </c>
      <c r="D27" s="89" t="s">
        <v>176</v>
      </c>
      <c r="E27" s="100">
        <v>42306</v>
      </c>
      <c r="F27" s="116">
        <v>1101.55</v>
      </c>
      <c r="G27" s="116">
        <v>181251</v>
      </c>
      <c r="H27" s="116">
        <v>1996.57</v>
      </c>
      <c r="I27" s="116">
        <v>0</v>
      </c>
      <c r="J27" s="116">
        <v>44.06</v>
      </c>
      <c r="K27" s="116">
        <v>3.52</v>
      </c>
    </row>
    <row r="28" spans="2:11" customFormat="1" ht="15.75">
      <c r="B28" s="60" t="s">
        <v>509</v>
      </c>
      <c r="C28" s="89">
        <v>6032767</v>
      </c>
      <c r="D28" s="89" t="s">
        <v>176</v>
      </c>
      <c r="E28" s="100">
        <v>41759</v>
      </c>
      <c r="F28" s="116">
        <v>147.26</v>
      </c>
      <c r="G28" s="116">
        <v>287901.8</v>
      </c>
      <c r="H28" s="116">
        <v>423.96</v>
      </c>
      <c r="I28" s="116">
        <v>0</v>
      </c>
      <c r="J28" s="116">
        <v>9.36</v>
      </c>
      <c r="K28" s="116">
        <v>0.75</v>
      </c>
    </row>
    <row r="29" spans="2:11" customFormat="1" ht="15.75">
      <c r="B29" s="60" t="s">
        <v>510</v>
      </c>
      <c r="C29" s="89">
        <v>6200471</v>
      </c>
      <c r="D29" s="89" t="s">
        <v>176</v>
      </c>
      <c r="E29" s="100">
        <v>43117</v>
      </c>
      <c r="F29" s="116">
        <v>306.97000000000003</v>
      </c>
      <c r="G29" s="116">
        <v>110951.02</v>
      </c>
      <c r="H29" s="116">
        <v>340.59</v>
      </c>
      <c r="I29" s="116">
        <v>0</v>
      </c>
      <c r="J29" s="116">
        <v>7.52</v>
      </c>
      <c r="K29" s="116">
        <v>0.6</v>
      </c>
    </row>
    <row r="30" spans="2:11" customFormat="1" ht="15.75">
      <c r="B30" s="57" t="s">
        <v>239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2:11" customFormat="1" ht="15.75">
      <c r="B31" s="60" t="s">
        <v>268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2:11" customFormat="1" ht="15.75">
      <c r="B32" s="57" t="s">
        <v>240</v>
      </c>
      <c r="C32" s="87"/>
      <c r="D32" s="87"/>
      <c r="E32" s="96"/>
      <c r="F32" s="90"/>
      <c r="G32" s="90"/>
      <c r="H32" s="90"/>
      <c r="I32" s="90"/>
      <c r="J32" s="90"/>
      <c r="K32" s="90"/>
    </row>
    <row r="33" spans="1:11" customFormat="1" ht="15.75">
      <c r="B33" s="115" t="s">
        <v>268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4:K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277</v>
      </c>
    </row>
    <row r="2" spans="1:59">
      <c r="B2" s="81" t="s">
        <v>278</v>
      </c>
    </row>
    <row r="3" spans="1:59">
      <c r="B3" s="81" t="s">
        <v>279</v>
      </c>
    </row>
    <row r="4" spans="1:59">
      <c r="B4" s="81" t="s">
        <v>280</v>
      </c>
    </row>
    <row r="6" spans="1:5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493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277</v>
      </c>
    </row>
    <row r="2" spans="2:52">
      <c r="B2" s="81" t="s">
        <v>278</v>
      </c>
    </row>
    <row r="3" spans="2:52">
      <c r="B3" s="81" t="s">
        <v>279</v>
      </c>
    </row>
    <row r="4" spans="2:52">
      <c r="B4" s="81" t="s">
        <v>280</v>
      </c>
    </row>
    <row r="6" spans="2:5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511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10" workbookViewId="0">
      <selection activeCell="F20" sqref="F2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7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277</v>
      </c>
    </row>
    <row r="2" spans="2:49">
      <c r="B2" s="81" t="s">
        <v>278</v>
      </c>
    </row>
    <row r="3" spans="2:49">
      <c r="B3" s="81" t="s">
        <v>279</v>
      </c>
    </row>
    <row r="4" spans="2:49">
      <c r="B4" s="81" t="s">
        <v>280</v>
      </c>
    </row>
    <row r="6" spans="2:4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129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-2094600</v>
      </c>
      <c r="H11" s="83"/>
      <c r="I11" s="83">
        <v>-85.56</v>
      </c>
      <c r="J11" s="83"/>
      <c r="K11" s="83">
        <v>-0.15</v>
      </c>
      <c r="AW11" s="1"/>
    </row>
    <row r="12" spans="2:49" customFormat="1" ht="19.5" customHeight="1">
      <c r="B12" s="59" t="s">
        <v>512</v>
      </c>
      <c r="C12" s="87"/>
      <c r="D12" s="87"/>
      <c r="E12" s="87"/>
      <c r="F12" s="96"/>
      <c r="G12" s="90">
        <v>-2094600</v>
      </c>
      <c r="H12" s="90"/>
      <c r="I12" s="90">
        <v>-85.56</v>
      </c>
      <c r="J12" s="90"/>
      <c r="K12" s="90">
        <v>-0.15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511</v>
      </c>
      <c r="C15" s="87"/>
      <c r="D15" s="87"/>
      <c r="E15" s="87"/>
      <c r="F15" s="96"/>
      <c r="G15" s="90">
        <v>-2094600</v>
      </c>
      <c r="H15" s="90"/>
      <c r="I15" s="90">
        <v>-85.56</v>
      </c>
      <c r="J15" s="90"/>
      <c r="K15" s="90">
        <v>-0.15</v>
      </c>
    </row>
    <row r="16" spans="2:49" customFormat="1" ht="15.75">
      <c r="B16" s="67" t="s">
        <v>513</v>
      </c>
      <c r="C16" s="89">
        <v>9902958</v>
      </c>
      <c r="D16" s="89" t="s">
        <v>514</v>
      </c>
      <c r="E16" s="89" t="s">
        <v>176</v>
      </c>
      <c r="F16" s="100">
        <v>43383</v>
      </c>
      <c r="G16" s="116">
        <v>-457800</v>
      </c>
      <c r="H16" s="116">
        <v>13.6333</v>
      </c>
      <c r="I16" s="116">
        <v>-62.41</v>
      </c>
      <c r="J16" s="116">
        <v>72.94</v>
      </c>
      <c r="K16" s="116">
        <v>-0.11</v>
      </c>
    </row>
    <row r="17" spans="2:11" customFormat="1" ht="15.75">
      <c r="B17" s="67" t="s">
        <v>515</v>
      </c>
      <c r="C17" s="89">
        <v>9903071</v>
      </c>
      <c r="D17" s="89" t="s">
        <v>514</v>
      </c>
      <c r="E17" s="89" t="s">
        <v>176</v>
      </c>
      <c r="F17" s="100">
        <v>43425</v>
      </c>
      <c r="G17" s="116">
        <v>-602800</v>
      </c>
      <c r="H17" s="116">
        <v>2.5061</v>
      </c>
      <c r="I17" s="116">
        <v>-15.11</v>
      </c>
      <c r="J17" s="116">
        <v>17.66</v>
      </c>
      <c r="K17" s="116">
        <v>-0.03</v>
      </c>
    </row>
    <row r="18" spans="2:11" customFormat="1" ht="15.75">
      <c r="B18" s="67" t="s">
        <v>516</v>
      </c>
      <c r="C18" s="89">
        <v>99031411</v>
      </c>
      <c r="D18" s="89" t="s">
        <v>514</v>
      </c>
      <c r="E18" s="89" t="s">
        <v>176</v>
      </c>
      <c r="F18" s="100">
        <v>43447</v>
      </c>
      <c r="G18" s="116">
        <v>-904000</v>
      </c>
      <c r="H18" s="116">
        <v>0.51390000000000002</v>
      </c>
      <c r="I18" s="116">
        <v>-4.6500000000000004</v>
      </c>
      <c r="J18" s="116">
        <v>5.43</v>
      </c>
      <c r="K18" s="116">
        <v>-0.01</v>
      </c>
    </row>
    <row r="19" spans="2:11" customFormat="1" ht="15.75">
      <c r="B19" s="67" t="s">
        <v>517</v>
      </c>
      <c r="C19" s="89">
        <v>99031437</v>
      </c>
      <c r="D19" s="89" t="s">
        <v>514</v>
      </c>
      <c r="E19" s="89" t="s">
        <v>176</v>
      </c>
      <c r="F19" s="100">
        <v>43447</v>
      </c>
      <c r="G19" s="116">
        <v>-130000</v>
      </c>
      <c r="H19" s="116">
        <v>2.6141000000000001</v>
      </c>
      <c r="I19" s="116">
        <v>-3.4</v>
      </c>
      <c r="J19" s="116">
        <v>3.97</v>
      </c>
      <c r="K19" s="116">
        <v>-0.01</v>
      </c>
    </row>
    <row r="20" spans="2:11" customFormat="1" ht="15.75">
      <c r="B20" s="59" t="s">
        <v>234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268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231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268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73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247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230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268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235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268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231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268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73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268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260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257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277</v>
      </c>
    </row>
    <row r="2" spans="2:78">
      <c r="B2" s="81" t="s">
        <v>278</v>
      </c>
    </row>
    <row r="3" spans="2:78">
      <c r="B3" s="81" t="s">
        <v>279</v>
      </c>
    </row>
    <row r="4" spans="2:78">
      <c r="B4" s="81" t="s">
        <v>280</v>
      </c>
    </row>
    <row r="6" spans="2:7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130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G13" sqref="G13:G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6.42578125" style="1" bestFit="1" customWidth="1"/>
    <col min="7" max="7" width="12.8554687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7.42578125" style="1" bestFit="1" customWidth="1"/>
    <col min="13" max="13" width="14.5703125" style="1" bestFit="1" customWidth="1"/>
    <col min="14" max="14" width="9.5703125" style="1" customWidth="1"/>
    <col min="15" max="15" width="10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41" t="s">
        <v>210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1.1399999999999999</v>
      </c>
      <c r="J10" s="84"/>
      <c r="K10" s="83"/>
      <c r="L10" s="83">
        <v>1.29</v>
      </c>
      <c r="M10" s="83">
        <v>627500</v>
      </c>
      <c r="N10" s="83"/>
      <c r="O10" s="83">
        <v>639.89</v>
      </c>
      <c r="P10" s="83"/>
      <c r="Q10" s="83">
        <v>1.1299999999999999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1.1399999999999999</v>
      </c>
      <c r="J11" s="87"/>
      <c r="K11" s="90"/>
      <c r="L11" s="90">
        <v>1.29</v>
      </c>
      <c r="M11" s="90">
        <v>627500</v>
      </c>
      <c r="N11" s="90"/>
      <c r="O11" s="90">
        <v>639.89</v>
      </c>
      <c r="P11" s="90"/>
      <c r="Q11" s="90">
        <v>1.1299999999999999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1.1399999999999999</v>
      </c>
      <c r="J12" s="87"/>
      <c r="K12" s="90"/>
      <c r="L12" s="90">
        <v>1.29</v>
      </c>
      <c r="M12" s="90">
        <v>627500</v>
      </c>
      <c r="N12" s="90"/>
      <c r="O12" s="90">
        <v>639.89</v>
      </c>
      <c r="P12" s="90"/>
      <c r="Q12" s="90">
        <v>1.1299999999999999</v>
      </c>
    </row>
    <row r="13" spans="2:61" customFormat="1" ht="15.75">
      <c r="B13" s="67" t="s">
        <v>518</v>
      </c>
      <c r="C13" s="89" t="s">
        <v>519</v>
      </c>
      <c r="D13" s="89"/>
      <c r="E13" s="89"/>
      <c r="F13" s="89" t="s">
        <v>520</v>
      </c>
      <c r="G13" s="100"/>
      <c r="H13" s="89" t="s">
        <v>173</v>
      </c>
      <c r="I13" s="89">
        <v>0.72</v>
      </c>
      <c r="J13" s="89" t="s">
        <v>176</v>
      </c>
      <c r="K13" s="116">
        <v>1.51</v>
      </c>
      <c r="L13" s="116">
        <v>0.51</v>
      </c>
      <c r="M13" s="116">
        <v>119000</v>
      </c>
      <c r="N13" s="116">
        <v>101.65173950000001</v>
      </c>
      <c r="O13" s="116">
        <v>120.97</v>
      </c>
      <c r="P13" s="116">
        <v>18.899999999999999</v>
      </c>
      <c r="Q13" s="116">
        <v>0.21</v>
      </c>
    </row>
    <row r="14" spans="2:61" customFormat="1" ht="15.75">
      <c r="B14" s="67" t="s">
        <v>521</v>
      </c>
      <c r="C14" s="89" t="s">
        <v>519</v>
      </c>
      <c r="D14" s="89"/>
      <c r="E14" s="89"/>
      <c r="F14" s="89" t="s">
        <v>520</v>
      </c>
      <c r="G14" s="100"/>
      <c r="H14" s="89" t="s">
        <v>173</v>
      </c>
      <c r="I14" s="89">
        <v>1.24</v>
      </c>
      <c r="J14" s="89" t="s">
        <v>176</v>
      </c>
      <c r="K14" s="116">
        <v>2.6709999999999998</v>
      </c>
      <c r="L14" s="116">
        <v>1.47</v>
      </c>
      <c r="M14" s="116">
        <v>508500</v>
      </c>
      <c r="N14" s="116">
        <v>102.04894</v>
      </c>
      <c r="O14" s="116">
        <v>518.91999999999996</v>
      </c>
      <c r="P14" s="116">
        <v>81.099999999999994</v>
      </c>
      <c r="Q14" s="116">
        <v>0.92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268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268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268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268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268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268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260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257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9:Q42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277</v>
      </c>
    </row>
    <row r="2" spans="2:64">
      <c r="B2" s="81" t="s">
        <v>278</v>
      </c>
    </row>
    <row r="3" spans="2:64">
      <c r="B3" s="81" t="s">
        <v>279</v>
      </c>
    </row>
    <row r="4" spans="2:64">
      <c r="B4" s="81" t="s">
        <v>280</v>
      </c>
    </row>
    <row r="6" spans="2:64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268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268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K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41" t="s">
        <v>214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522</v>
      </c>
      <c r="C12" s="89">
        <v>412</v>
      </c>
      <c r="D12" s="89">
        <v>0</v>
      </c>
      <c r="E12" s="89" t="s">
        <v>282</v>
      </c>
      <c r="F12" s="89">
        <v>0</v>
      </c>
      <c r="G12" s="89" t="s">
        <v>176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277</v>
      </c>
    </row>
    <row r="2" spans="2:17">
      <c r="B2" s="81" t="s">
        <v>278</v>
      </c>
    </row>
    <row r="3" spans="2:17">
      <c r="B3" s="81" t="s">
        <v>279</v>
      </c>
    </row>
    <row r="4" spans="2:17">
      <c r="B4" s="81" t="s">
        <v>280</v>
      </c>
    </row>
    <row r="6" spans="2:17" ht="26.25" customHeight="1">
      <c r="B6" s="141" t="s">
        <v>215</v>
      </c>
      <c r="C6" s="142"/>
      <c r="D6" s="143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89.11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0" t="s">
        <v>505</v>
      </c>
      <c r="C12" s="116">
        <v>89.11</v>
      </c>
      <c r="D12" s="100">
        <v>43738</v>
      </c>
    </row>
    <row r="13" spans="2:17" customFormat="1" ht="15.75">
      <c r="B13" s="59" t="s">
        <v>242</v>
      </c>
      <c r="C13" s="87"/>
      <c r="D13" s="96"/>
    </row>
    <row r="14" spans="2:17" customFormat="1" ht="15.75">
      <c r="B14" s="119" t="s">
        <v>268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1" t="s">
        <v>218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1" t="s">
        <v>219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1" t="s">
        <v>224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2019-02-21T06:30:51Z</cp:lastPrinted>
  <dcterms:created xsi:type="dcterms:W3CDTF">2005-07-19T07:39:38Z</dcterms:created>
  <dcterms:modified xsi:type="dcterms:W3CDTF">2019-02-21T06:30:55Z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