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ביעי 2022\משרד האוצר\"/>
    </mc:Choice>
  </mc:AlternateContent>
  <xr:revisionPtr revIDLastSave="0" documentId="13_ncr:1_{37C246FB-7D57-4788-93D5-840157D5A031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קונצרני'!$B$1:$U$56</definedName>
    <definedName name="_xlnm.Print_Area" localSheetId="9">אופציות!$B$1:$L$36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קונצרני'!$B$1:$S$30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מניות'!$B$1:$M$25</definedName>
    <definedName name="_xlnm.Print_Area" localSheetId="16">'לא סחיר - קרנות השקעה'!$B$1:$K$44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מזומנים!$B$1:$L$37</definedName>
    <definedName name="_xlnm.Print_Area" localSheetId="5">מניות!$B$1:$O$107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סל'!$B$1:$N$72</definedName>
    <definedName name="_xlnm.Print_Area" localSheetId="2">'תעודות התחייבות ממשלתיות'!$B$1:$R$39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58" l="1"/>
  <c r="K17" i="58"/>
  <c r="K16" i="58"/>
  <c r="K15" i="58"/>
  <c r="K14" i="58"/>
  <c r="K13" i="58"/>
  <c r="K22" i="58" l="1"/>
  <c r="K20" i="58"/>
  <c r="D11" i="88"/>
  <c r="D44" i="88" s="1"/>
  <c r="D41" i="88"/>
  <c r="D42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4" i="58" l="1"/>
  <c r="L15" i="58"/>
  <c r="L13" i="58"/>
  <c r="L16" i="58"/>
  <c r="L17" i="58"/>
  <c r="L18" i="58"/>
</calcChain>
</file>

<file path=xl/sharedStrings.xml><?xml version="1.0" encoding="utf-8"?>
<sst xmlns="http://schemas.openxmlformats.org/spreadsheetml/2006/main" count="2672" uniqueCount="615">
  <si>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</si>
  <si>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</si>
  <si>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</si>
  <si>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</si>
  <si>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</si>
  <si>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</si>
  <si>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</si>
  <si>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</si>
  <si>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</si>
  <si>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</si>
  <si>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</si>
  <si>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</si>
  <si>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</si>
  <si>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</si>
  <si>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</si>
  <si>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</si>
  <si>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</si>
  <si>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</si>
  <si>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</si>
  <si>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</si>
  <si>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</si>
  <si>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</si>
  <si>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</si>
  <si>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</si>
  <si>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</si>
  <si>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</si>
  <si>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</si>
  <si>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</si>
  <si>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</si>
  <si>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</si>
  <si>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</si>
  <si>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</si>
  <si>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</si>
  <si>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</si>
  <si>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</si>
  <si>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</si>
  <si>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</si>
  <si>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</si>
  <si>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</si>
  <si>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</si>
  <si>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</si>
  <si>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</si>
  <si>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</si>
  <si>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</si>
  <si>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</si>
  <si>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</si>
  <si>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</si>
  <si>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</si>
  <si>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</si>
  <si>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</si>
  <si>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</si>
  <si>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</si>
  <si>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</si>
  <si>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</si>
  <si>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</si>
  <si>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</si>
  <si>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</si>
  <si>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</si>
  <si>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</si>
  <si>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</si>
  <si>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</si>
  <si>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</si>
  <si>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</si>
  <si>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</si>
  <si>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</si>
  <si>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</si>
  <si>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</si>
  <si>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</si>
  <si>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</si>
  <si>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</si>
  <si>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</si>
  <si>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</si>
  <si>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</si>
  <si>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</si>
  <si>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</si>
  <si>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</si>
  <si>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</si>
  <si>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</si>
  <si>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</si>
  <si>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</si>
  <si>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</si>
  <si>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</si>
  <si>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</si>
  <si>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</si>
  <si>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</si>
  <si>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</si>
  <si>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</si>
  <si>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</si>
  <si>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</si>
  <si>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</si>
  <si>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</si>
  <si>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</si>
  <si>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</si>
  <si>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</si>
  <si>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</si>
  <si>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</si>
  <si>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</si>
  <si>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</si>
  <si>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</si>
  <si>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</si>
  <si>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</si>
  <si>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</si>
  <si>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</si>
  <si>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</si>
  <si>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</si>
  <si>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</si>
  <si>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</si>
  <si>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</si>
  <si>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</si>
  <si>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</si>
  <si>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</si>
  <si>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</si>
  <si>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</si>
  <si>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</si>
  <si>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</si>
  <si>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</si>
  <si>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</si>
  <si>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</si>
  <si>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</si>
  <si>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</si>
  <si>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</si>
  <si>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</si>
  <si>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</si>
  <si>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</si>
  <si>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</si>
  <si>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</si>
  <si>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</si>
  <si>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</si>
  <si>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</si>
  <si>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</si>
  <si>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</si>
  <si>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</si>
  <si>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</si>
  <si>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</si>
  <si>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</si>
  <si>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</si>
  <si>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</si>
  <si>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</si>
  <si>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</si>
  <si>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</si>
  <si>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</si>
  <si>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</si>
  <si>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</si>
  <si>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</si>
  <si>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</si>
  <si>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</si>
  <si>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</si>
  <si>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</si>
  <si>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</si>
  <si>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</si>
  <si>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</si>
  <si>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</si>
  <si>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</si>
  <si>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</si>
  <si>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</si>
  <si>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</si>
  <si>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</si>
  <si>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</si>
  <si>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</si>
  <si>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</si>
  <si>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</si>
  <si>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</si>
  <si>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</si>
  <si>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</si>
  <si>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</si>
  <si>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</si>
  <si>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</si>
  <si>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</si>
  <si>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</si>
  <si>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</si>
  <si>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</si>
  <si>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</si>
  <si>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</si>
  <si>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</si>
  <si>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</si>
  <si>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</si>
  <si>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</si>
  <si>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</si>
  <si>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</si>
  <si>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</si>
  <si>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</si>
  <si>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</si>
  <si>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</si>
  <si>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</si>
  <si>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</si>
  <si>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</si>
  <si>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</si>
  <si>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</si>
  <si>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</si>
  <si>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</si>
  <si>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</si>
  <si>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</si>
  <si>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</si>
  <si>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</si>
  <si>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</si>
  <si>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</si>
  <si>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</si>
  <si>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</si>
  <si>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</si>
  <si>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</si>
  <si>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</si>
  <si>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</si>
  <si>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</si>
  <si>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</si>
  <si>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</si>
  <si>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</si>
  <si>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</si>
  <si>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</si>
  <si>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</si>
  <si>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</si>
  <si>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</si>
  <si>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</si>
  <si>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</si>
  <si>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</si>
  <si>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</si>
  <si>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</si>
  <si>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</si>
  <si>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</si>
  <si>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</si>
  <si>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</si>
  <si>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</si>
  <si>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</si>
  <si>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</si>
  <si>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</si>
  <si>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</si>
  <si>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</si>
  <si>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</si>
  <si>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</si>
  <si>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</si>
  <si>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</si>
  <si>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</si>
  <si>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</si>
  <si>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</si>
  <si>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</si>
  <si>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</si>
  <si>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</si>
  <si>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</si>
  <si>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</si>
  <si>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</si>
  <si>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</si>
  <si>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</si>
  <si>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</si>
  <si>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</si>
  <si>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</si>
  <si>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</si>
  <si>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</si>
  <si>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</si>
  <si>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</si>
  <si>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</si>
  <si>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</si>
  <si>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</si>
  <si>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</si>
  <si>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</si>
  <si>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</si>
  <si>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</si>
  <si>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</si>
  <si>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</si>
  <si>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</si>
  <si>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</si>
  <si>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</si>
  <si>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</si>
  <si>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</si>
  <si>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</si>
  <si>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</si>
  <si>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</si>
  <si>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</si>
  <si>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</si>
  <si>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</si>
  <si>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</si>
  <si>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</si>
  <si>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</si>
  <si>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</si>
  <si>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</si>
  <si>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</si>
  <si>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</si>
  <si>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</si>
  <si>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</si>
  <si>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</si>
  <si>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</si>
  <si>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</si>
  <si>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</si>
  <si>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</si>
  <si>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</si>
  <si>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</si>
  <si>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</si>
  <si>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שיקלית 0432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</si>
  <si>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</si>
  <si>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</si>
  <si>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</si>
  <si>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</si>
  <si>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</si>
  <si>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</si>
  <si>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</si>
  <si>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</si>
  <si>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</si>
  <si>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</si>
  <si>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</si>
  <si>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</si>
  <si>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</si>
  <si>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</si>
  <si>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</si>
  <si>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</si>
  <si>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</si>
  <si>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</si>
  <si>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</si>
  <si>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</si>
  <si>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</si>
  <si>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</si>
  <si>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</si>
  <si>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</si>
  <si>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</si>
  <si>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</si>
  <si>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</si>
  <si>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מימון ישיר ה'                                     </t>
  </si>
  <si>
    <t>שרותים פיננסיים</t>
  </si>
  <si>
    <t>A+</t>
  </si>
  <si>
    <t xml:space="preserve">פז חברת נפט 2020/2030                             </t>
  </si>
  <si>
    <t>אנרגיה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</si>
  <si>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</si>
  <si>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</si>
  <si>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</si>
  <si>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</si>
  <si>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</si>
  <si>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</si>
  <si>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</si>
  <si>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</si>
  <si>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</si>
  <si>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</si>
  <si>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</si>
  <si>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</si>
  <si>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</si>
  <si>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</si>
  <si>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</si>
  <si>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</si>
  <si>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</si>
  <si>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</si>
  <si>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</si>
  <si>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</si>
  <si>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</si>
  <si>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</si>
  <si>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</si>
  <si>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</si>
  <si>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</si>
  <si>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</si>
  <si>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</si>
  <si>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</si>
  <si>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</si>
  <si>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</si>
  <si>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</si>
  <si>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</si>
  <si>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</si>
  <si>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</si>
  <si>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</si>
  <si>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</si>
  <si>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</si>
  <si>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</si>
  <si>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</si>
  <si>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</si>
  <si>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</si>
  <si>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</si>
  <si>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</si>
  <si>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</si>
  <si>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</si>
  <si>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</si>
  <si>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</si>
  <si>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</si>
  <si>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</si>
  <si>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</si>
  <si>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</si>
  <si>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</si>
  <si>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</si>
  <si>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</si>
  <si>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</si>
  <si>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</si>
  <si>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</si>
  <si>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</si>
  <si>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</si>
  <si>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</si>
  <si>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</si>
  <si>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</si>
  <si>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</si>
  <si>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</si>
  <si>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</si>
  <si>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</si>
  <si>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</si>
  <si>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</si>
  <si>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</si>
  <si>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</si>
  <si>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</si>
  <si>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</si>
  <si>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</si>
  <si>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</si>
  <si>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</si>
  <si>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</si>
  <si>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</si>
  <si>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</si>
  <si>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</si>
  <si>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</si>
  <si>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</si>
  <si>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</si>
  <si>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</si>
  <si>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</si>
  <si>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</si>
  <si>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</si>
  <si>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</si>
  <si>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</si>
  <si>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</si>
  <si>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</si>
  <si>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</si>
  <si>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</si>
  <si>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</si>
  <si>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</si>
  <si>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</si>
  <si>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</si>
  <si>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</si>
  <si>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</si>
  <si>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</si>
  <si>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</si>
  <si>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</si>
  <si>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</si>
  <si>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</si>
  <si>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</si>
  <si>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</si>
  <si>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</si>
  <si>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</si>
  <si>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</si>
  <si>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</si>
  <si>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</si>
  <si>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</si>
  <si>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</si>
  <si>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</si>
  <si>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</si>
  <si>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</si>
  <si>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</si>
  <si>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</si>
  <si>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</si>
  <si>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</si>
  <si>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</si>
  <si>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</si>
  <si>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</si>
  <si>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</si>
  <si>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</si>
  <si>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</si>
  <si>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</si>
  <si>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</si>
  <si>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</si>
  <si>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</si>
  <si>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</si>
  <si>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</si>
  <si>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</si>
  <si>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</si>
  <si>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</si>
  <si>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</si>
  <si>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</si>
  <si>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</si>
  <si>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</si>
  <si>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</si>
  <si>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</si>
  <si>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</si>
  <si>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</si>
  <si>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</si>
  <si>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</si>
  <si>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</si>
  <si>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</si>
  <si>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</si>
  <si>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</si>
  <si>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</si>
  <si>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</si>
  <si>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</si>
  <si>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</si>
  <si>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</si>
  <si>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</si>
  <si>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</si>
  <si>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</si>
  <si>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</si>
  <si>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</si>
  <si>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</si>
  <si>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</si>
  <si>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</si>
  <si>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</si>
  <si>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</si>
  <si>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</si>
  <si>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</si>
  <si>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</si>
  <si>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</si>
  <si>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</si>
  <si>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</si>
  <si>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</si>
  <si>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</si>
  <si>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</si>
  <si>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</si>
  <si>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</si>
  <si>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</si>
  <si>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</si>
  <si>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</si>
  <si>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</si>
  <si>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</si>
  <si>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</si>
  <si>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</si>
  <si>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</si>
  <si>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</si>
  <si>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</si>
  <si>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</si>
  <si>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</si>
  <si>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</si>
  <si>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</si>
  <si>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</si>
  <si>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</si>
  <si>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</si>
  <si>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סקטור בלאנס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</si>
  <si>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</si>
  <si>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</si>
  <si>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</si>
  <si>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</si>
  <si>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</si>
  <si>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</si>
  <si>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</si>
  <si>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</si>
  <si>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ת.ב. צמודות3-5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</si>
  <si>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</si>
  <si>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</si>
  <si>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</si>
  <si>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</si>
  <si>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</si>
  <si>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</si>
  <si>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</si>
  <si>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</si>
  <si>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</si>
  <si>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</si>
  <si>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</si>
  <si>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</si>
  <si>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</si>
  <si>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</si>
  <si>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</si>
  <si>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</si>
  <si>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</si>
  <si>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</si>
  <si>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</si>
  <si>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</si>
  <si>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</si>
  <si>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</si>
  <si>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</si>
  <si>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</si>
  <si>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</si>
  <si>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</si>
  <si>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</si>
  <si>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</si>
  <si>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</si>
  <si>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</si>
  <si>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</si>
  <si>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</si>
  <si>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</si>
  <si>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</si>
  <si>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</si>
  <si>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</si>
  <si>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</si>
  <si>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</si>
  <si>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</si>
  <si>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</si>
  <si>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</si>
  <si>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</si>
  <si>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</si>
  <si>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</si>
  <si>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</si>
  <si>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</si>
  <si>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</si>
  <si>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</si>
  <si>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</si>
  <si>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</si>
  <si>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</si>
  <si>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</si>
  <si>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</si>
  <si>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</si>
  <si>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</si>
  <si>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</si>
  <si>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17.03.23 C60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</si>
  <si>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</si>
  <si>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</si>
  <si>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</si>
  <si>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</si>
  <si>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</si>
  <si>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Space Pharma ל.סחיר                               </t>
  </si>
  <si>
    <t xml:space="preserve">אדאקום 1 ש"ח                                      </t>
  </si>
  <si>
    <t>אלקטרוניקה ואופטיקה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</si>
  <si>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</si>
  <si>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</si>
  <si>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</si>
  <si>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</si>
  <si>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</si>
  <si>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</si>
  <si>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</si>
  <si>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</si>
  <si>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</si>
  <si>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</si>
  <si>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</si>
  <si>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</si>
  <si>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</si>
  <si>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</si>
  <si>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</si>
  <si>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</si>
  <si>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FW3.41 27/02/23                                   </t>
  </si>
  <si>
    <t xml:space="preserve">FW3.564 27/02/23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</si>
  <si>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</si>
  <si>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</si>
  <si>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</si>
  <si>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</si>
  <si>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</si>
  <si>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 xml:space="preserve">דולר </t>
  </si>
  <si>
    <t>יורו</t>
  </si>
  <si>
    <t>עו"ש בנק לאומי</t>
  </si>
  <si>
    <t>עו"ש בנק הבינלאומי</t>
  </si>
  <si>
    <t>ilAA+</t>
  </si>
  <si>
    <t>עו"ש בנק הפועלים</t>
  </si>
  <si>
    <t>עו"ש בנק המזרחי טפחות</t>
  </si>
  <si>
    <t xml:space="preserve">תפ"ס הפועלים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</si>
</sst>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14" fontId="20" fillId="0" borderId="0" xfId="7" applyNumberFormat="1" applyFont="1" applyAlignment="1">
      <alignment horizontal="right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124">
        <v>44924</v>
      </c>
    </row>
    <row r="2" spans="1:36">
      <c r="B2" s="79" t="s">
        <v>276</v>
      </c>
    </row>
    <row r="3" spans="1:36">
      <c r="B3" s="79" t="s">
        <v>277</v>
      </c>
    </row>
    <row r="4" spans="1:36">
      <c r="B4" s="79" t="s">
        <v>278</v>
      </c>
    </row>
    <row r="5" spans="1:36">
      <c r="B5" s="79"/>
    </row>
    <row r="6" spans="1:36" ht="26.25" customHeight="1">
      <c r="B6" s="125" t="s">
        <v>182</v>
      </c>
      <c r="C6" s="126"/>
      <c r="D6" s="127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1852.47</v>
      </c>
      <c r="D11" s="102">
        <f>מזומנים!L10</f>
        <v>3.4799999999999998E-2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9532.6200000000008</v>
      </c>
      <c r="D13" s="102">
        <f>'תעודות התחייבות ממשלתיות'!R11</f>
        <v>0.17960000000000001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4823.28</v>
      </c>
      <c r="D15" s="102">
        <f>'אג"ח קונצרני'!U11</f>
        <v>9.0899999999999995E-2</v>
      </c>
    </row>
    <row r="16" spans="1:36">
      <c r="A16" s="33" t="s">
        <v>150</v>
      </c>
      <c r="B16" s="69" t="s">
        <v>91</v>
      </c>
      <c r="C16" s="97">
        <f>מניות!L11</f>
        <v>17865.77</v>
      </c>
      <c r="D16" s="102">
        <f>מניות!O11</f>
        <v>0.3367</v>
      </c>
    </row>
    <row r="17" spans="1:4">
      <c r="A17" s="33" t="s">
        <v>150</v>
      </c>
      <c r="B17" s="69" t="s">
        <v>257</v>
      </c>
      <c r="C17" s="97">
        <f>'קרנות סל'!K11</f>
        <v>12915.09</v>
      </c>
      <c r="D17" s="102">
        <f>'קרנות סל'!N11</f>
        <v>0.24340000000000001</v>
      </c>
    </row>
    <row r="18" spans="1:4">
      <c r="A18" s="33" t="s">
        <v>150</v>
      </c>
      <c r="B18" s="69" t="s">
        <v>92</v>
      </c>
      <c r="C18" s="97">
        <f>'קרנות נאמנות'!L11</f>
        <v>725.55</v>
      </c>
      <c r="D18" s="102">
        <f>'קרנות נאמנות'!O11</f>
        <v>1.37E-2</v>
      </c>
    </row>
    <row r="19" spans="1:4">
      <c r="A19" s="33" t="s">
        <v>150</v>
      </c>
      <c r="B19" s="69" t="s">
        <v>93</v>
      </c>
      <c r="C19" s="97">
        <f>'כתבי אופציה'!I11</f>
        <v>110.52000000000001</v>
      </c>
      <c r="D19" s="102">
        <f>'כתבי אופציה'!L11</f>
        <v>2.0999999999999999E-3</v>
      </c>
    </row>
    <row r="20" spans="1:4">
      <c r="A20" s="33" t="s">
        <v>150</v>
      </c>
      <c r="B20" s="69" t="s">
        <v>94</v>
      </c>
      <c r="C20" s="97">
        <f>אופציות!I11</f>
        <v>-3.83</v>
      </c>
      <c r="D20" s="102">
        <f>אופציות!L11</f>
        <v>-1E-4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0.02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236.25</v>
      </c>
      <c r="D27" s="102">
        <f>'לא סחיר - מניות'!M11</f>
        <v>4.5000000000000005E-3</v>
      </c>
    </row>
    <row r="28" spans="1:4">
      <c r="A28" s="33" t="s">
        <v>150</v>
      </c>
      <c r="B28" s="69" t="s">
        <v>100</v>
      </c>
      <c r="C28" s="97">
        <f>'לא סחיר - קרנות השקעה'!H11</f>
        <v>3832.71</v>
      </c>
      <c r="D28" s="102">
        <f>'לא סחיר - קרנות השקעה'!K11</f>
        <v>7.22E-2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-372.63</v>
      </c>
      <c r="D31" s="102">
        <f>'לא סחיר - חוזים עתידיים'!K11</f>
        <v>-6.9999999999999993E-3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1547.14</v>
      </c>
      <c r="D33" s="102">
        <f>הלוואות!R10</f>
        <v>2.92E-2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53064.959999999992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607</v>
      </c>
      <c r="D47" s="123">
        <v>3.5310000000000001</v>
      </c>
    </row>
    <row r="48" spans="1:4">
      <c r="C48" s="123" t="s">
        <v>608</v>
      </c>
      <c r="D48" s="123">
        <v>3.7566999999999999</v>
      </c>
    </row>
    <row r="49" spans="2:4">
      <c r="C49" s="42"/>
      <c r="D49" s="42"/>
    </row>
    <row r="50" spans="2:4">
      <c r="B50" s="128" t="s">
        <v>256</v>
      </c>
      <c r="C50" s="128"/>
      <c r="D50" s="128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workbookViewId="0">
      <selection activeCell="N12" sqref="N1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1.5703125" style="2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124">
        <v>44924</v>
      </c>
    </row>
    <row r="2" spans="2:13">
      <c r="B2" s="79" t="s">
        <v>276</v>
      </c>
    </row>
    <row r="3" spans="2:13">
      <c r="B3" s="79" t="s">
        <v>277</v>
      </c>
    </row>
    <row r="4" spans="2:13">
      <c r="B4" s="79" t="s">
        <v>278</v>
      </c>
    </row>
    <row r="5" spans="2:13">
      <c r="B5" s="80"/>
    </row>
    <row r="6" spans="2:13" ht="26.25" customHeight="1">
      <c r="B6" s="129" t="s">
        <v>196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1852.47</v>
      </c>
      <c r="K10" s="106"/>
      <c r="L10" s="106">
        <v>3.4799999999999998E-2</v>
      </c>
    </row>
    <row r="11" spans="2:13" customFormat="1" ht="15.75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1852.47</v>
      </c>
      <c r="K11" s="107"/>
      <c r="L11" s="107">
        <v>3.4799999999999998E-2</v>
      </c>
    </row>
    <row r="12" spans="2:13" customFormat="1" ht="15.75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476.84</v>
      </c>
      <c r="K12" s="107"/>
      <c r="L12" s="107">
        <v>8.8999999999999999E-3</v>
      </c>
    </row>
    <row r="13" spans="2:13" customFormat="1" ht="15.75">
      <c r="B13" s="56" t="s">
        <v>609</v>
      </c>
      <c r="C13" s="111">
        <v>51040003</v>
      </c>
      <c r="D13" s="111">
        <v>10</v>
      </c>
      <c r="E13" s="111" t="s">
        <v>294</v>
      </c>
      <c r="F13" s="111" t="s">
        <v>295</v>
      </c>
      <c r="G13" s="111" t="s">
        <v>165</v>
      </c>
      <c r="H13" s="108">
        <v>0</v>
      </c>
      <c r="I13" s="108">
        <v>0</v>
      </c>
      <c r="J13" s="87">
        <v>93.92</v>
      </c>
      <c r="K13" s="108">
        <f>+J13/$J$10</f>
        <v>5.0699876381263935E-2</v>
      </c>
      <c r="L13" s="108">
        <f>J13/'סכום נכסי הקרן'!$C$42</f>
        <v>1.7699061678365538E-3</v>
      </c>
    </row>
    <row r="14" spans="2:13" customFormat="1" ht="15.75">
      <c r="B14" s="56" t="s">
        <v>610</v>
      </c>
      <c r="C14" s="111">
        <v>51040004</v>
      </c>
      <c r="D14" s="111">
        <v>31</v>
      </c>
      <c r="E14" s="111" t="s">
        <v>611</v>
      </c>
      <c r="F14" s="111" t="s">
        <v>295</v>
      </c>
      <c r="G14" s="111" t="s">
        <v>165</v>
      </c>
      <c r="H14" s="108">
        <v>0</v>
      </c>
      <c r="I14" s="108">
        <v>0</v>
      </c>
      <c r="J14" s="87">
        <v>366.98</v>
      </c>
      <c r="K14" s="108">
        <f t="shared" ref="K14:K18" si="0">+J14/$J$10</f>
        <v>0.19810307319416778</v>
      </c>
      <c r="L14" s="108">
        <f>J14/'סכום נכסי הקרן'!$C$42</f>
        <v>6.9156746749644222E-3</v>
      </c>
    </row>
    <row r="15" spans="2:13" customFormat="1" ht="15.75">
      <c r="B15" s="56" t="s">
        <v>612</v>
      </c>
      <c r="C15" s="111">
        <v>51040005</v>
      </c>
      <c r="D15" s="111">
        <v>12</v>
      </c>
      <c r="E15" s="111" t="s">
        <v>294</v>
      </c>
      <c r="F15" s="111" t="s">
        <v>295</v>
      </c>
      <c r="G15" s="111" t="s">
        <v>165</v>
      </c>
      <c r="H15" s="108">
        <v>0</v>
      </c>
      <c r="I15" s="108">
        <v>0</v>
      </c>
      <c r="J15" s="87">
        <v>1.65</v>
      </c>
      <c r="K15" s="108">
        <f t="shared" si="0"/>
        <v>8.9070268344426629E-4</v>
      </c>
      <c r="L15" s="108">
        <f>J15/'סכום נכסי הקרן'!$C$42</f>
        <v>3.1093964831029743E-5</v>
      </c>
    </row>
    <row r="16" spans="2:13" customFormat="1" ht="15.75">
      <c r="B16" s="56" t="s">
        <v>612</v>
      </c>
      <c r="C16" s="111">
        <v>51040006</v>
      </c>
      <c r="D16" s="111">
        <v>12</v>
      </c>
      <c r="E16" s="111" t="s">
        <v>294</v>
      </c>
      <c r="F16" s="111" t="s">
        <v>295</v>
      </c>
      <c r="G16" s="111" t="s">
        <v>165</v>
      </c>
      <c r="H16" s="108">
        <v>0</v>
      </c>
      <c r="I16" s="108">
        <v>0</v>
      </c>
      <c r="J16" s="87"/>
      <c r="K16" s="108">
        <f t="shared" si="0"/>
        <v>0</v>
      </c>
      <c r="L16" s="108">
        <f>J16/'סכום נכסי הקרן'!$C$42</f>
        <v>0</v>
      </c>
    </row>
    <row r="17" spans="2:12" customFormat="1" ht="15.75">
      <c r="B17" s="56" t="s">
        <v>613</v>
      </c>
      <c r="C17" s="111">
        <v>51040008</v>
      </c>
      <c r="D17" s="111">
        <v>20</v>
      </c>
      <c r="E17" s="111" t="s">
        <v>294</v>
      </c>
      <c r="F17" s="111" t="s">
        <v>295</v>
      </c>
      <c r="G17" s="111" t="s">
        <v>165</v>
      </c>
      <c r="H17" s="108">
        <v>0</v>
      </c>
      <c r="I17" s="108">
        <v>0</v>
      </c>
      <c r="J17" s="87"/>
      <c r="K17" s="108">
        <f t="shared" si="0"/>
        <v>0</v>
      </c>
      <c r="L17" s="108">
        <f>J17/'סכום נכסי הקרן'!$C$42</f>
        <v>0</v>
      </c>
    </row>
    <row r="18" spans="2:12" customFormat="1" ht="15.75">
      <c r="B18" s="56" t="s">
        <v>612</v>
      </c>
      <c r="C18" s="111">
        <v>51040010</v>
      </c>
      <c r="D18" s="111">
        <v>12</v>
      </c>
      <c r="E18" s="111" t="s">
        <v>294</v>
      </c>
      <c r="F18" s="111" t="s">
        <v>295</v>
      </c>
      <c r="G18" s="111" t="s">
        <v>165</v>
      </c>
      <c r="H18" s="108">
        <v>0</v>
      </c>
      <c r="I18" s="108">
        <v>0</v>
      </c>
      <c r="J18" s="87">
        <v>14.29</v>
      </c>
      <c r="K18" s="108">
        <f t="shared" si="0"/>
        <v>7.7140250584354936E-3</v>
      </c>
      <c r="L18" s="108">
        <f>J18/'סכום נכסי הקרן'!$C$42</f>
        <v>2.6929258026388791E-4</v>
      </c>
    </row>
    <row r="19" spans="2:12" customFormat="1" ht="15.75">
      <c r="B19" s="55" t="s">
        <v>269</v>
      </c>
      <c r="C19" s="112"/>
      <c r="D19" s="112"/>
      <c r="E19" s="112"/>
      <c r="F19" s="112"/>
      <c r="G19" s="112"/>
      <c r="H19" s="107"/>
      <c r="I19" s="107"/>
      <c r="J19" s="86">
        <v>433.81</v>
      </c>
      <c r="K19" s="107"/>
      <c r="L19" s="107">
        <v>8.199999999999999E-3</v>
      </c>
    </row>
    <row r="20" spans="2:12" customFormat="1" ht="15.75">
      <c r="B20" s="56" t="s">
        <v>270</v>
      </c>
      <c r="C20" s="111">
        <v>1</v>
      </c>
      <c r="D20" s="111">
        <v>12</v>
      </c>
      <c r="E20" s="111" t="s">
        <v>294</v>
      </c>
      <c r="F20" s="111" t="s">
        <v>295</v>
      </c>
      <c r="G20" s="111" t="s">
        <v>164</v>
      </c>
      <c r="H20" s="108">
        <v>0</v>
      </c>
      <c r="I20" s="108">
        <v>0</v>
      </c>
      <c r="J20" s="87">
        <v>433.81</v>
      </c>
      <c r="K20" s="108">
        <f>J20/J10</f>
        <v>0.2341792309727013</v>
      </c>
      <c r="L20" s="108">
        <v>8.199999999999999E-3</v>
      </c>
    </row>
    <row r="21" spans="2:12" customFormat="1" ht="15.75">
      <c r="B21" s="55" t="s">
        <v>271</v>
      </c>
      <c r="C21" s="112"/>
      <c r="D21" s="112"/>
      <c r="E21" s="112"/>
      <c r="F21" s="112"/>
      <c r="G21" s="112"/>
      <c r="H21" s="107"/>
      <c r="I21" s="107"/>
      <c r="J21" s="86">
        <v>941.82</v>
      </c>
      <c r="K21" s="107"/>
      <c r="L21" s="107">
        <v>1.77E-2</v>
      </c>
    </row>
    <row r="22" spans="2:12" customFormat="1" ht="15.75">
      <c r="B22" s="56" t="s">
        <v>614</v>
      </c>
      <c r="C22" s="111">
        <v>11</v>
      </c>
      <c r="D22" s="111">
        <v>12</v>
      </c>
      <c r="E22" s="111" t="s">
        <v>294</v>
      </c>
      <c r="F22" s="111" t="s">
        <v>295</v>
      </c>
      <c r="G22" s="111" t="s">
        <v>165</v>
      </c>
      <c r="H22" s="108">
        <v>0</v>
      </c>
      <c r="I22" s="108">
        <v>0</v>
      </c>
      <c r="J22" s="87">
        <v>941.82</v>
      </c>
      <c r="K22" s="108">
        <f>J22/J10</f>
        <v>0.50841309170998727</v>
      </c>
      <c r="L22" s="108">
        <v>1.77E-2</v>
      </c>
    </row>
    <row r="23" spans="2:12" customFormat="1" ht="15.75">
      <c r="B23" s="55" t="s">
        <v>272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2:12" customFormat="1" ht="15.75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2:12" customFormat="1" ht="15.75">
      <c r="B25" s="55" t="s">
        <v>273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2:12" customFormat="1" ht="15.75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2:12" customFormat="1" ht="15.75">
      <c r="B27" s="55" t="s">
        <v>274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2:12" customFormat="1" ht="15.75">
      <c r="B28" s="56" t="s">
        <v>268</v>
      </c>
      <c r="C28" s="111"/>
      <c r="D28" s="111"/>
      <c r="E28" s="111"/>
      <c r="F28" s="111"/>
      <c r="G28" s="111"/>
      <c r="H28" s="108"/>
      <c r="I28" s="108"/>
      <c r="J28" s="87"/>
      <c r="K28" s="108"/>
      <c r="L28" s="108"/>
    </row>
    <row r="29" spans="2:12" customFormat="1" ht="15.75">
      <c r="B29" s="55" t="s">
        <v>275</v>
      </c>
      <c r="C29" s="112"/>
      <c r="D29" s="112"/>
      <c r="E29" s="112"/>
      <c r="F29" s="112"/>
      <c r="G29" s="112"/>
      <c r="H29" s="107"/>
      <c r="I29" s="107"/>
      <c r="J29" s="86"/>
      <c r="K29" s="107"/>
      <c r="L29" s="107"/>
    </row>
    <row r="30" spans="2:12" customFormat="1" ht="15.75">
      <c r="B30" s="56" t="s">
        <v>268</v>
      </c>
      <c r="C30" s="111"/>
      <c r="D30" s="111"/>
      <c r="E30" s="111"/>
      <c r="F30" s="111"/>
      <c r="G30" s="111"/>
      <c r="H30" s="108"/>
      <c r="I30" s="108"/>
      <c r="J30" s="87"/>
      <c r="K30" s="108"/>
      <c r="L30" s="108"/>
    </row>
    <row r="31" spans="2:12" customFormat="1" ht="15.75">
      <c r="B31" s="55" t="s">
        <v>231</v>
      </c>
      <c r="C31" s="112"/>
      <c r="D31" s="112"/>
      <c r="E31" s="112"/>
      <c r="F31" s="112"/>
      <c r="G31" s="112"/>
      <c r="H31" s="107"/>
      <c r="I31" s="107"/>
      <c r="J31" s="86"/>
      <c r="K31" s="107"/>
      <c r="L31" s="107"/>
    </row>
    <row r="32" spans="2:12" customFormat="1" ht="15.75">
      <c r="B32" s="55" t="s">
        <v>269</v>
      </c>
      <c r="C32" s="112"/>
      <c r="D32" s="112"/>
      <c r="E32" s="112"/>
      <c r="F32" s="112"/>
      <c r="G32" s="112"/>
      <c r="H32" s="107"/>
      <c r="I32" s="107"/>
      <c r="J32" s="86"/>
      <c r="K32" s="107"/>
      <c r="L32" s="107"/>
    </row>
    <row r="33" spans="1:12" customFormat="1" ht="15.75">
      <c r="B33" s="56" t="s">
        <v>268</v>
      </c>
      <c r="C33" s="111"/>
      <c r="D33" s="111"/>
      <c r="E33" s="111"/>
      <c r="F33" s="111"/>
      <c r="G33" s="111"/>
      <c r="H33" s="108"/>
      <c r="I33" s="108"/>
      <c r="J33" s="87"/>
      <c r="K33" s="108"/>
      <c r="L33" s="108"/>
    </row>
    <row r="34" spans="1:12" customFormat="1" ht="15.75">
      <c r="B34" s="55" t="s">
        <v>275</v>
      </c>
      <c r="C34" s="112"/>
      <c r="D34" s="112"/>
      <c r="E34" s="112"/>
      <c r="F34" s="112"/>
      <c r="G34" s="112"/>
      <c r="H34" s="107"/>
      <c r="I34" s="107"/>
      <c r="J34" s="86"/>
      <c r="K34" s="107"/>
      <c r="L34" s="107"/>
    </row>
    <row r="35" spans="1:12" customFormat="1" ht="15.75">
      <c r="B35" s="113" t="s">
        <v>268</v>
      </c>
      <c r="C35" s="111"/>
      <c r="D35" s="111"/>
      <c r="E35" s="111"/>
      <c r="F35" s="111"/>
      <c r="G35" s="111"/>
      <c r="H35" s="108"/>
      <c r="I35" s="108"/>
      <c r="J35" s="87"/>
      <c r="K35" s="108"/>
      <c r="L35" s="108"/>
    </row>
    <row r="36" spans="1:12" customFormat="1">
      <c r="A36" s="1"/>
      <c r="B36" s="6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8" t="s">
        <v>256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9" zoomScale="85" zoomScaleNormal="85" workbookViewId="0">
      <selection activeCell="L3" sqref="L3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9.28515625" style="1" bestFit="1" customWidth="1"/>
    <col min="7" max="7" width="11.7109375" style="1" customWidth="1"/>
    <col min="8" max="8" width="7.5703125" style="1" bestFit="1" customWidth="1"/>
    <col min="9" max="9" width="10.42578125" style="1" bestFit="1" customWidth="1"/>
    <col min="10" max="10" width="7.85546875" style="1" bestFit="1" customWidth="1"/>
    <col min="11" max="11" width="8.85546875" style="1" bestFit="1" customWidth="1"/>
    <col min="12" max="12" width="16.42578125" style="1" bestFit="1" customWidth="1"/>
    <col min="13" max="13" width="8.28515625" style="1" bestFit="1" customWidth="1"/>
    <col min="14" max="14" width="9.7109375" style="1" bestFit="1" customWidth="1"/>
    <col min="15" max="15" width="11.28515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124">
        <v>44924</v>
      </c>
    </row>
    <row r="2" spans="2:53">
      <c r="B2" s="79" t="s">
        <v>276</v>
      </c>
    </row>
    <row r="3" spans="2:53">
      <c r="B3" s="79" t="s">
        <v>277</v>
      </c>
    </row>
    <row r="4" spans="2:53">
      <c r="B4" s="79" t="s">
        <v>278</v>
      </c>
    </row>
    <row r="6" spans="2:53" ht="21.75" customHeight="1">
      <c r="B6" s="132" t="s">
        <v>197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108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3.73</v>
      </c>
      <c r="I11" s="82"/>
      <c r="J11" s="106"/>
      <c r="K11" s="106">
        <v>2.2200000000000001E-2</v>
      </c>
      <c r="L11" s="81">
        <v>9603800</v>
      </c>
      <c r="M11" s="81"/>
      <c r="N11" s="81"/>
      <c r="O11" s="81">
        <v>9532.6200000000008</v>
      </c>
      <c r="P11" s="106"/>
      <c r="Q11" s="106"/>
      <c r="R11" s="106">
        <v>0.17960000000000001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3.73</v>
      </c>
      <c r="I12" s="112"/>
      <c r="J12" s="107"/>
      <c r="K12" s="107">
        <v>2.2200000000000001E-2</v>
      </c>
      <c r="L12" s="86">
        <v>9603800</v>
      </c>
      <c r="M12" s="86"/>
      <c r="N12" s="86"/>
      <c r="O12" s="86">
        <v>9532.6200000000008</v>
      </c>
      <c r="P12" s="107"/>
      <c r="Q12" s="107"/>
      <c r="R12" s="107">
        <v>0.17960000000000001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2.65</v>
      </c>
      <c r="I13" s="112"/>
      <c r="J13" s="107"/>
      <c r="K13" s="107">
        <v>7.8000000000000005E-3</v>
      </c>
      <c r="L13" s="86">
        <v>4414910</v>
      </c>
      <c r="M13" s="86"/>
      <c r="N13" s="86"/>
      <c r="O13" s="86">
        <v>4787.45</v>
      </c>
      <c r="P13" s="107"/>
      <c r="Q13" s="107"/>
      <c r="R13" s="107">
        <v>9.0200000000000002E-2</v>
      </c>
    </row>
    <row r="14" spans="2:53" customFormat="1" ht="15.75">
      <c r="B14" s="58" t="s">
        <v>279</v>
      </c>
      <c r="C14" s="111">
        <v>1128081</v>
      </c>
      <c r="D14" s="111" t="s">
        <v>142</v>
      </c>
      <c r="E14" s="111">
        <v>0</v>
      </c>
      <c r="F14" s="111" t="s">
        <v>280</v>
      </c>
      <c r="G14" s="90"/>
      <c r="H14" s="111">
        <v>0.74</v>
      </c>
      <c r="I14" s="111" t="s">
        <v>165</v>
      </c>
      <c r="J14" s="108">
        <v>1.7500000000000002E-2</v>
      </c>
      <c r="K14" s="108">
        <v>5.7999999999999996E-3</v>
      </c>
      <c r="L14" s="87">
        <v>1338805</v>
      </c>
      <c r="M14" s="87">
        <v>111.17</v>
      </c>
      <c r="N14" s="87">
        <v>0</v>
      </c>
      <c r="O14" s="87">
        <v>1488.35</v>
      </c>
      <c r="P14" s="108">
        <v>1E-4</v>
      </c>
      <c r="Q14" s="108">
        <v>0.15609999999999999</v>
      </c>
      <c r="R14" s="108">
        <v>2.7999999999999997E-2</v>
      </c>
    </row>
    <row r="15" spans="2:53" customFormat="1" ht="15.75">
      <c r="B15" s="58" t="s">
        <v>281</v>
      </c>
      <c r="C15" s="111">
        <v>1135912</v>
      </c>
      <c r="D15" s="111" t="s">
        <v>142</v>
      </c>
      <c r="E15" s="111">
        <v>0</v>
      </c>
      <c r="F15" s="111" t="s">
        <v>280</v>
      </c>
      <c r="G15" s="90"/>
      <c r="H15" s="111">
        <v>2.81</v>
      </c>
      <c r="I15" s="111" t="s">
        <v>165</v>
      </c>
      <c r="J15" s="108">
        <v>7.4999999999999997E-3</v>
      </c>
      <c r="K15" s="108">
        <v>8.6999999999999994E-3</v>
      </c>
      <c r="L15" s="87">
        <v>1619624</v>
      </c>
      <c r="M15" s="87">
        <v>108.1</v>
      </c>
      <c r="N15" s="87">
        <v>0</v>
      </c>
      <c r="O15" s="87">
        <v>1750.81</v>
      </c>
      <c r="P15" s="108">
        <v>1E-4</v>
      </c>
      <c r="Q15" s="108">
        <v>0.1837</v>
      </c>
      <c r="R15" s="108">
        <v>3.3000000000000002E-2</v>
      </c>
    </row>
    <row r="16" spans="2:53" customFormat="1" ht="15.75">
      <c r="B16" s="58" t="s">
        <v>282</v>
      </c>
      <c r="C16" s="111">
        <v>1140847</v>
      </c>
      <c r="D16" s="111" t="s">
        <v>142</v>
      </c>
      <c r="E16" s="111">
        <v>0</v>
      </c>
      <c r="F16" s="111" t="s">
        <v>280</v>
      </c>
      <c r="G16" s="90"/>
      <c r="H16" s="111">
        <v>4.34</v>
      </c>
      <c r="I16" s="111" t="s">
        <v>165</v>
      </c>
      <c r="J16" s="108">
        <v>8.5000000000000006E-3</v>
      </c>
      <c r="K16" s="108">
        <v>8.8999999999999999E-3</v>
      </c>
      <c r="L16" s="87">
        <v>441963</v>
      </c>
      <c r="M16" s="87">
        <v>108.8</v>
      </c>
      <c r="N16" s="87">
        <v>0</v>
      </c>
      <c r="O16" s="87">
        <v>480.86</v>
      </c>
      <c r="P16" s="108">
        <v>0</v>
      </c>
      <c r="Q16" s="108">
        <v>5.04E-2</v>
      </c>
      <c r="R16" s="108">
        <v>9.1000000000000004E-3</v>
      </c>
    </row>
    <row r="17" spans="2:18" customFormat="1" ht="15.75">
      <c r="B17" s="58" t="s">
        <v>283</v>
      </c>
      <c r="C17" s="111">
        <v>1157023</v>
      </c>
      <c r="D17" s="111" t="s">
        <v>142</v>
      </c>
      <c r="E17" s="111">
        <v>0</v>
      </c>
      <c r="F17" s="111" t="s">
        <v>280</v>
      </c>
      <c r="G17" s="90"/>
      <c r="H17" s="111">
        <v>6.31</v>
      </c>
      <c r="I17" s="111" t="s">
        <v>165</v>
      </c>
      <c r="J17" s="108">
        <v>5.0000000000000001E-3</v>
      </c>
      <c r="K17" s="108">
        <v>8.6E-3</v>
      </c>
      <c r="L17" s="87">
        <v>264303</v>
      </c>
      <c r="M17" s="87">
        <v>105.8</v>
      </c>
      <c r="N17" s="87">
        <v>0</v>
      </c>
      <c r="O17" s="87">
        <v>279.63</v>
      </c>
      <c r="P17" s="108">
        <v>0</v>
      </c>
      <c r="Q17" s="108">
        <v>2.9300000000000003E-2</v>
      </c>
      <c r="R17" s="108">
        <v>5.3E-3</v>
      </c>
    </row>
    <row r="18" spans="2:18" customFormat="1" ht="15.75">
      <c r="B18" s="58" t="s">
        <v>284</v>
      </c>
      <c r="C18" s="111">
        <v>1169564</v>
      </c>
      <c r="D18" s="111" t="s">
        <v>142</v>
      </c>
      <c r="E18" s="111">
        <v>0</v>
      </c>
      <c r="F18" s="111" t="s">
        <v>280</v>
      </c>
      <c r="G18" s="90"/>
      <c r="H18" s="111">
        <v>3.57</v>
      </c>
      <c r="I18" s="111" t="s">
        <v>165</v>
      </c>
      <c r="J18" s="108">
        <v>1E-3</v>
      </c>
      <c r="K18" s="108">
        <v>8.8000000000000005E-3</v>
      </c>
      <c r="L18" s="87">
        <v>750215</v>
      </c>
      <c r="M18" s="87">
        <v>105.01</v>
      </c>
      <c r="N18" s="87">
        <v>0</v>
      </c>
      <c r="O18" s="87">
        <v>787.8</v>
      </c>
      <c r="P18" s="108">
        <v>1E-4</v>
      </c>
      <c r="Q18" s="108">
        <v>8.2599999999999993E-2</v>
      </c>
      <c r="R18" s="108">
        <v>1.4800000000000001E-2</v>
      </c>
    </row>
    <row r="19" spans="2:18" customFormat="1" ht="15.75">
      <c r="B19" s="57" t="s">
        <v>49</v>
      </c>
      <c r="C19" s="112"/>
      <c r="D19" s="112"/>
      <c r="E19" s="112"/>
      <c r="F19" s="112"/>
      <c r="G19" s="89"/>
      <c r="H19" s="112">
        <v>4.83</v>
      </c>
      <c r="I19" s="112"/>
      <c r="J19" s="107"/>
      <c r="K19" s="107">
        <v>3.6699999999999997E-2</v>
      </c>
      <c r="L19" s="86">
        <v>5188890</v>
      </c>
      <c r="M19" s="86"/>
      <c r="N19" s="86"/>
      <c r="O19" s="86">
        <v>4745.17</v>
      </c>
      <c r="P19" s="107"/>
      <c r="Q19" s="107"/>
      <c r="R19" s="107">
        <v>8.9399999999999993E-2</v>
      </c>
    </row>
    <row r="20" spans="2:18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87"/>
      <c r="P20" s="108"/>
      <c r="Q20" s="108"/>
      <c r="R20" s="108"/>
    </row>
    <row r="21" spans="2:18" customFormat="1" ht="15.75">
      <c r="B21" s="58" t="s">
        <v>285</v>
      </c>
      <c r="C21" s="111">
        <v>1180660</v>
      </c>
      <c r="D21" s="111" t="s">
        <v>142</v>
      </c>
      <c r="E21" s="111">
        <v>0</v>
      </c>
      <c r="F21" s="111" t="s">
        <v>280</v>
      </c>
      <c r="G21" s="90"/>
      <c r="H21" s="111">
        <v>8.69</v>
      </c>
      <c r="I21" s="111" t="s">
        <v>165</v>
      </c>
      <c r="J21" s="108">
        <v>4.0000000000000001E-3</v>
      </c>
      <c r="K21" s="108">
        <v>3.5699999999999996E-2</v>
      </c>
      <c r="L21" s="87">
        <v>1465416</v>
      </c>
      <c r="M21" s="87">
        <v>83.1</v>
      </c>
      <c r="N21" s="87">
        <v>0</v>
      </c>
      <c r="O21" s="87">
        <v>1217.76</v>
      </c>
      <c r="P21" s="108">
        <v>2.0000000000000001E-4</v>
      </c>
      <c r="Q21" s="108">
        <v>0.12770000000000001</v>
      </c>
      <c r="R21" s="108">
        <v>2.29E-2</v>
      </c>
    </row>
    <row r="22" spans="2:18" customFormat="1" ht="15.75">
      <c r="B22" s="58" t="s">
        <v>286</v>
      </c>
      <c r="C22" s="111">
        <v>1155068</v>
      </c>
      <c r="D22" s="111" t="s">
        <v>142</v>
      </c>
      <c r="E22" s="111">
        <v>0</v>
      </c>
      <c r="F22" s="111" t="s">
        <v>280</v>
      </c>
      <c r="G22" s="90"/>
      <c r="H22" s="111">
        <v>0.91</v>
      </c>
      <c r="I22" s="111" t="s">
        <v>165</v>
      </c>
      <c r="J22" s="108">
        <v>1.4999999999999999E-2</v>
      </c>
      <c r="K22" s="108">
        <v>3.7000000000000005E-2</v>
      </c>
      <c r="L22" s="87">
        <v>160959</v>
      </c>
      <c r="M22" s="87">
        <v>98.2</v>
      </c>
      <c r="N22" s="87">
        <v>0</v>
      </c>
      <c r="O22" s="87">
        <v>158.06</v>
      </c>
      <c r="P22" s="108">
        <v>0</v>
      </c>
      <c r="Q22" s="108">
        <v>1.66E-2</v>
      </c>
      <c r="R22" s="108">
        <v>3.0000000000000001E-3</v>
      </c>
    </row>
    <row r="23" spans="2:18" customFormat="1" ht="15.75">
      <c r="B23" s="58" t="s">
        <v>287</v>
      </c>
      <c r="C23" s="111">
        <v>1130848</v>
      </c>
      <c r="D23" s="111" t="s">
        <v>142</v>
      </c>
      <c r="E23" s="111">
        <v>0</v>
      </c>
      <c r="F23" s="111" t="s">
        <v>280</v>
      </c>
      <c r="G23" s="90"/>
      <c r="H23" s="111">
        <v>1.21</v>
      </c>
      <c r="I23" s="111" t="s">
        <v>165</v>
      </c>
      <c r="J23" s="108">
        <v>3.7499999999999999E-2</v>
      </c>
      <c r="K23" s="108">
        <v>3.6400000000000002E-2</v>
      </c>
      <c r="L23" s="87">
        <v>1017127</v>
      </c>
      <c r="M23" s="87">
        <v>102.96</v>
      </c>
      <c r="N23" s="87">
        <v>0</v>
      </c>
      <c r="O23" s="87">
        <v>1047.23</v>
      </c>
      <c r="P23" s="108">
        <v>0</v>
      </c>
      <c r="Q23" s="108">
        <v>0.1099</v>
      </c>
      <c r="R23" s="108">
        <v>1.9699999999999999E-2</v>
      </c>
    </row>
    <row r="24" spans="2:18" customFormat="1" ht="15.75">
      <c r="B24" s="58" t="s">
        <v>288</v>
      </c>
      <c r="C24" s="111">
        <v>1139344</v>
      </c>
      <c r="D24" s="111" t="s">
        <v>142</v>
      </c>
      <c r="E24" s="111">
        <v>0</v>
      </c>
      <c r="F24" s="111" t="s">
        <v>280</v>
      </c>
      <c r="G24" s="90"/>
      <c r="H24" s="111">
        <v>4.04</v>
      </c>
      <c r="I24" s="111" t="s">
        <v>165</v>
      </c>
      <c r="J24" s="108">
        <v>0.02</v>
      </c>
      <c r="K24" s="108">
        <v>3.7499999999999999E-2</v>
      </c>
      <c r="L24" s="87">
        <v>1018615</v>
      </c>
      <c r="M24" s="87">
        <v>94.75</v>
      </c>
      <c r="N24" s="87">
        <v>0</v>
      </c>
      <c r="O24" s="87">
        <v>965.14</v>
      </c>
      <c r="P24" s="108">
        <v>1E-4</v>
      </c>
      <c r="Q24" s="108">
        <v>0.1012</v>
      </c>
      <c r="R24" s="108">
        <v>1.8200000000000001E-2</v>
      </c>
    </row>
    <row r="25" spans="2:18" customFormat="1" ht="15.75">
      <c r="B25" s="58" t="s">
        <v>289</v>
      </c>
      <c r="C25" s="111">
        <v>1160985</v>
      </c>
      <c r="D25" s="111" t="s">
        <v>142</v>
      </c>
      <c r="E25" s="111">
        <v>0</v>
      </c>
      <c r="F25" s="111" t="s">
        <v>280</v>
      </c>
      <c r="G25" s="90"/>
      <c r="H25" s="111">
        <v>6.94</v>
      </c>
      <c r="I25" s="111" t="s">
        <v>165</v>
      </c>
      <c r="J25" s="108">
        <v>0.01</v>
      </c>
      <c r="K25" s="108">
        <v>3.6799999999999999E-2</v>
      </c>
      <c r="L25" s="87">
        <v>709432</v>
      </c>
      <c r="M25" s="87">
        <v>83.99</v>
      </c>
      <c r="N25" s="87">
        <v>0</v>
      </c>
      <c r="O25" s="87">
        <v>595.85</v>
      </c>
      <c r="P25" s="108">
        <v>0</v>
      </c>
      <c r="Q25" s="108">
        <v>6.25E-2</v>
      </c>
      <c r="R25" s="108">
        <v>1.1200000000000002E-2</v>
      </c>
    </row>
    <row r="26" spans="2:18" customFormat="1" ht="15.75">
      <c r="B26" s="58" t="s">
        <v>290</v>
      </c>
      <c r="C26" s="111">
        <v>1162668</v>
      </c>
      <c r="D26" s="111" t="s">
        <v>142</v>
      </c>
      <c r="E26" s="111">
        <v>0</v>
      </c>
      <c r="F26" s="111" t="s">
        <v>280</v>
      </c>
      <c r="G26" s="90"/>
      <c r="H26" s="111">
        <v>2.31</v>
      </c>
      <c r="I26" s="111" t="s">
        <v>165</v>
      </c>
      <c r="J26" s="108">
        <v>5.0000000000000001E-3</v>
      </c>
      <c r="K26" s="108">
        <v>3.7900000000000003E-2</v>
      </c>
      <c r="L26" s="87">
        <v>424703</v>
      </c>
      <c r="M26" s="87">
        <v>93.15</v>
      </c>
      <c r="N26" s="87">
        <v>0</v>
      </c>
      <c r="O26" s="87">
        <v>395.61</v>
      </c>
      <c r="P26" s="108">
        <v>0</v>
      </c>
      <c r="Q26" s="108">
        <v>4.1500000000000002E-2</v>
      </c>
      <c r="R26" s="108">
        <v>7.4999999999999997E-3</v>
      </c>
    </row>
    <row r="27" spans="2:18" customFormat="1" ht="15.75">
      <c r="B27" s="58" t="s">
        <v>291</v>
      </c>
      <c r="C27" s="111">
        <v>1150879</v>
      </c>
      <c r="D27" s="111" t="s">
        <v>142</v>
      </c>
      <c r="E27" s="111">
        <v>0</v>
      </c>
      <c r="F27" s="111" t="s">
        <v>280</v>
      </c>
      <c r="G27" s="90"/>
      <c r="H27" s="111">
        <v>5.41</v>
      </c>
      <c r="I27" s="111" t="s">
        <v>165</v>
      </c>
      <c r="J27" s="108">
        <v>2.2499999999999999E-2</v>
      </c>
      <c r="K27" s="108">
        <v>3.7200000000000004E-2</v>
      </c>
      <c r="L27" s="87">
        <v>392638</v>
      </c>
      <c r="M27" s="87">
        <v>93.09</v>
      </c>
      <c r="N27" s="87">
        <v>0</v>
      </c>
      <c r="O27" s="87">
        <v>365.51</v>
      </c>
      <c r="P27" s="108">
        <v>0</v>
      </c>
      <c r="Q27" s="108">
        <v>3.8300000000000001E-2</v>
      </c>
      <c r="R27" s="108">
        <v>6.8999999999999999E-3</v>
      </c>
    </row>
    <row r="28" spans="2:18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87"/>
      <c r="P28" s="108"/>
      <c r="Q28" s="108"/>
      <c r="R28" s="108"/>
    </row>
    <row r="29" spans="2:18" customFormat="1" ht="15.75">
      <c r="B29" s="57" t="s">
        <v>67</v>
      </c>
      <c r="C29" s="112"/>
      <c r="D29" s="112"/>
      <c r="E29" s="112"/>
      <c r="F29" s="112"/>
      <c r="G29" s="89"/>
      <c r="H29" s="112"/>
      <c r="I29" s="112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/>
      <c r="R30" s="108"/>
    </row>
    <row r="31" spans="2:18" customFormat="1" ht="15.75">
      <c r="B31" s="57" t="s">
        <v>231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31.5">
      <c r="B32" s="57" t="s">
        <v>76</v>
      </c>
      <c r="C32" s="112"/>
      <c r="D32" s="112"/>
      <c r="E32" s="112"/>
      <c r="F32" s="112"/>
      <c r="G32" s="89"/>
      <c r="H32" s="112"/>
      <c r="I32" s="112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5.75">
      <c r="B33" s="58" t="s">
        <v>268</v>
      </c>
      <c r="C33" s="111"/>
      <c r="D33" s="111"/>
      <c r="E33" s="111"/>
      <c r="F33" s="111"/>
      <c r="G33" s="90"/>
      <c r="H33" s="111"/>
      <c r="I33" s="111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>
      <c r="B34" s="57" t="s">
        <v>77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114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8" t="s">
        <v>246</v>
      </c>
      <c r="C38" s="138"/>
      <c r="D38" s="138"/>
    </row>
    <row r="39" spans="2:18">
      <c r="B39" s="128" t="s">
        <v>256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3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8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124">
        <v>44924</v>
      </c>
    </row>
    <row r="2" spans="2:68">
      <c r="B2" s="79" t="s">
        <v>276</v>
      </c>
    </row>
    <row r="3" spans="2:68">
      <c r="B3" s="79" t="s">
        <v>277</v>
      </c>
    </row>
    <row r="4" spans="2:68">
      <c r="B4" s="79" t="s">
        <v>278</v>
      </c>
    </row>
    <row r="6" spans="2:68" ht="26.25" customHeight="1">
      <c r="B6" s="135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109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67CF6C66-F9D4-4055-87DD-623BD06D1138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A3" zoomScale="85" zoomScaleNormal="85" workbookViewId="0">
      <selection activeCell="J24" sqref="J2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8.140625" style="1" bestFit="1" customWidth="1"/>
    <col min="8" max="8" width="7.5703125" style="1" bestFit="1" customWidth="1"/>
    <col min="9" max="9" width="11.7109375" style="1" bestFit="1" customWidth="1"/>
    <col min="10" max="10" width="11.7109375" style="1" customWidth="1"/>
    <col min="11" max="11" width="7.7109375" style="1" bestFit="1" customWidth="1"/>
    <col min="12" max="12" width="10.42578125" style="1" bestFit="1" customWidth="1"/>
    <col min="13" max="13" width="8" style="1" bestFit="1" customWidth="1"/>
    <col min="14" max="14" width="9.28515625" style="1" bestFit="1" customWidth="1"/>
    <col min="15" max="15" width="15.7109375" style="1" bestFit="1" customWidth="1"/>
    <col min="16" max="16" width="8.28515625" style="1" bestFit="1" customWidth="1"/>
    <col min="17" max="17" width="9.42578125" style="1" bestFit="1" customWidth="1"/>
    <col min="18" max="18" width="11.2851562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124">
        <v>44924</v>
      </c>
    </row>
    <row r="2" spans="2:66">
      <c r="B2" s="79" t="s">
        <v>276</v>
      </c>
    </row>
    <row r="3" spans="2:66">
      <c r="B3" s="79" t="s">
        <v>277</v>
      </c>
    </row>
    <row r="4" spans="2:66">
      <c r="B4" s="79" t="s">
        <v>278</v>
      </c>
    </row>
    <row r="6" spans="2:66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3.55</v>
      </c>
      <c r="L11" s="82"/>
      <c r="M11" s="106"/>
      <c r="N11" s="106">
        <v>3.7999999999999999E-2</v>
      </c>
      <c r="O11" s="81">
        <v>4632495.62</v>
      </c>
      <c r="P11" s="81"/>
      <c r="Q11" s="81">
        <v>212.92500000000001</v>
      </c>
      <c r="R11" s="81">
        <v>4823.28</v>
      </c>
      <c r="S11" s="106"/>
      <c r="T11" s="106"/>
      <c r="U11" s="106">
        <v>9.0899999999999995E-2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3.55</v>
      </c>
      <c r="L12" s="112"/>
      <c r="M12" s="107"/>
      <c r="N12" s="107">
        <v>3.7999999999999999E-2</v>
      </c>
      <c r="O12" s="86">
        <v>4632495.62</v>
      </c>
      <c r="P12" s="86"/>
      <c r="Q12" s="86">
        <v>212.92500000000001</v>
      </c>
      <c r="R12" s="86">
        <v>4823.28</v>
      </c>
      <c r="S12" s="107"/>
      <c r="T12" s="107"/>
      <c r="U12" s="107">
        <v>9.0899999999999995E-2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4.7300000000000004</v>
      </c>
      <c r="L13" s="112"/>
      <c r="M13" s="107"/>
      <c r="N13" s="107">
        <v>2.2700000000000001E-2</v>
      </c>
      <c r="O13" s="86">
        <v>2348224.54</v>
      </c>
      <c r="P13" s="86"/>
      <c r="Q13" s="86">
        <v>10.965999999999999</v>
      </c>
      <c r="R13" s="86">
        <v>2447.48</v>
      </c>
      <c r="S13" s="107"/>
      <c r="T13" s="107"/>
      <c r="U13" s="107">
        <v>4.6100000000000002E-2</v>
      </c>
    </row>
    <row r="14" spans="2:66" customFormat="1" ht="15.75">
      <c r="B14" s="58" t="s">
        <v>292</v>
      </c>
      <c r="C14" s="111">
        <v>2310282</v>
      </c>
      <c r="D14" s="111" t="s">
        <v>142</v>
      </c>
      <c r="E14" s="111"/>
      <c r="F14" s="111">
        <v>695</v>
      </c>
      <c r="G14" s="111" t="s">
        <v>293</v>
      </c>
      <c r="H14" s="111" t="s">
        <v>294</v>
      </c>
      <c r="I14" s="111" t="s">
        <v>295</v>
      </c>
      <c r="J14" s="90"/>
      <c r="K14" s="111">
        <v>3.45</v>
      </c>
      <c r="L14" s="111" t="s">
        <v>165</v>
      </c>
      <c r="M14" s="108">
        <v>3.8E-3</v>
      </c>
      <c r="N14" s="108">
        <v>1.66E-2</v>
      </c>
      <c r="O14" s="87">
        <v>329000</v>
      </c>
      <c r="P14" s="87">
        <v>101.89</v>
      </c>
      <c r="Q14" s="87">
        <v>0</v>
      </c>
      <c r="R14" s="87">
        <v>335.22</v>
      </c>
      <c r="S14" s="108">
        <v>1E-4</v>
      </c>
      <c r="T14" s="108">
        <v>6.9500000000000006E-2</v>
      </c>
      <c r="U14" s="108">
        <v>6.3E-3</v>
      </c>
    </row>
    <row r="15" spans="2:66" customFormat="1" ht="15.75">
      <c r="B15" s="58" t="s">
        <v>296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294</v>
      </c>
      <c r="I15" s="111" t="s">
        <v>295</v>
      </c>
      <c r="J15" s="90"/>
      <c r="K15" s="111">
        <v>2.96</v>
      </c>
      <c r="L15" s="111" t="s">
        <v>165</v>
      </c>
      <c r="M15" s="108">
        <v>5.0000000000000001E-3</v>
      </c>
      <c r="N15" s="108">
        <v>1.4999999999999999E-2</v>
      </c>
      <c r="O15" s="87">
        <v>252000</v>
      </c>
      <c r="P15" s="87">
        <v>101.92</v>
      </c>
      <c r="Q15" s="87">
        <v>0.13400000000000001</v>
      </c>
      <c r="R15" s="87">
        <v>256.97000000000003</v>
      </c>
      <c r="S15" s="108">
        <v>2.0000000000000001E-4</v>
      </c>
      <c r="T15" s="108">
        <v>5.33E-2</v>
      </c>
      <c r="U15" s="108">
        <v>4.7999999999999996E-3</v>
      </c>
    </row>
    <row r="16" spans="2:66" customFormat="1" ht="15.75">
      <c r="B16" s="58" t="s">
        <v>297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294</v>
      </c>
      <c r="I16" s="111" t="s">
        <v>295</v>
      </c>
      <c r="J16" s="90"/>
      <c r="K16" s="111">
        <v>13.14</v>
      </c>
      <c r="L16" s="111" t="s">
        <v>165</v>
      </c>
      <c r="M16" s="108">
        <v>2.4500000000000001E-2</v>
      </c>
      <c r="N16" s="108">
        <v>2.1700000000000001E-2</v>
      </c>
      <c r="O16" s="87">
        <v>141000</v>
      </c>
      <c r="P16" s="87">
        <v>105</v>
      </c>
      <c r="Q16" s="87">
        <v>6.3789999999999996</v>
      </c>
      <c r="R16" s="87">
        <v>154.43</v>
      </c>
      <c r="S16" s="108">
        <v>1E-4</v>
      </c>
      <c r="T16" s="108">
        <v>3.2000000000000001E-2</v>
      </c>
      <c r="U16" s="108">
        <v>2.8999999999999998E-3</v>
      </c>
    </row>
    <row r="17" spans="2:21" customFormat="1" ht="15.75">
      <c r="B17" s="58" t="s">
        <v>298</v>
      </c>
      <c r="C17" s="111">
        <v>1160944</v>
      </c>
      <c r="D17" s="111" t="s">
        <v>142</v>
      </c>
      <c r="E17" s="111"/>
      <c r="F17" s="111">
        <v>1300</v>
      </c>
      <c r="G17" s="111" t="s">
        <v>299</v>
      </c>
      <c r="H17" s="111" t="s">
        <v>300</v>
      </c>
      <c r="I17" s="111" t="s">
        <v>295</v>
      </c>
      <c r="J17" s="90"/>
      <c r="K17" s="111">
        <v>6.18</v>
      </c>
      <c r="L17" s="111" t="s">
        <v>165</v>
      </c>
      <c r="M17" s="108">
        <v>6.5000000000000006E-3</v>
      </c>
      <c r="N17" s="108">
        <v>2.75E-2</v>
      </c>
      <c r="O17" s="87">
        <v>262550</v>
      </c>
      <c r="P17" s="87">
        <v>94.27</v>
      </c>
      <c r="Q17" s="87">
        <v>0</v>
      </c>
      <c r="R17" s="87">
        <v>247.51</v>
      </c>
      <c r="S17" s="108">
        <v>1E-4</v>
      </c>
      <c r="T17" s="108">
        <v>5.1299999999999998E-2</v>
      </c>
      <c r="U17" s="108">
        <v>4.6999999999999993E-3</v>
      </c>
    </row>
    <row r="18" spans="2:21" customFormat="1" ht="15.75">
      <c r="B18" s="58" t="s">
        <v>301</v>
      </c>
      <c r="C18" s="111">
        <v>7590219</v>
      </c>
      <c r="D18" s="111" t="s">
        <v>142</v>
      </c>
      <c r="E18" s="111"/>
      <c r="F18" s="111">
        <v>759</v>
      </c>
      <c r="G18" s="111" t="s">
        <v>299</v>
      </c>
      <c r="H18" s="111" t="s">
        <v>300</v>
      </c>
      <c r="I18" s="111" t="s">
        <v>295</v>
      </c>
      <c r="J18" s="90"/>
      <c r="K18" s="111">
        <v>4.43</v>
      </c>
      <c r="L18" s="111" t="s">
        <v>165</v>
      </c>
      <c r="M18" s="108">
        <v>5.0000000000000001E-3</v>
      </c>
      <c r="N18" s="108">
        <v>2.52E-2</v>
      </c>
      <c r="O18" s="87">
        <v>213000</v>
      </c>
      <c r="P18" s="87">
        <v>98.31</v>
      </c>
      <c r="Q18" s="87">
        <v>0.57299999999999995</v>
      </c>
      <c r="R18" s="87">
        <v>209.97</v>
      </c>
      <c r="S18" s="108">
        <v>1E-4</v>
      </c>
      <c r="T18" s="108">
        <v>4.3499999999999997E-2</v>
      </c>
      <c r="U18" s="108">
        <v>4.0000000000000001E-3</v>
      </c>
    </row>
    <row r="19" spans="2:21" customFormat="1" ht="15.75">
      <c r="B19" s="58" t="s">
        <v>302</v>
      </c>
      <c r="C19" s="111">
        <v>3230224</v>
      </c>
      <c r="D19" s="111" t="s">
        <v>142</v>
      </c>
      <c r="E19" s="111"/>
      <c r="F19" s="111">
        <v>323</v>
      </c>
      <c r="G19" s="111" t="s">
        <v>299</v>
      </c>
      <c r="H19" s="111" t="s">
        <v>300</v>
      </c>
      <c r="I19" s="111" t="s">
        <v>295</v>
      </c>
      <c r="J19" s="90"/>
      <c r="K19" s="111">
        <v>0.41</v>
      </c>
      <c r="L19" s="111" t="s">
        <v>165</v>
      </c>
      <c r="M19" s="108">
        <v>5.8499999999999996E-2</v>
      </c>
      <c r="N19" s="108">
        <v>1.43E-2</v>
      </c>
      <c r="O19" s="87">
        <v>7033.73</v>
      </c>
      <c r="P19" s="87">
        <v>119.5</v>
      </c>
      <c r="Q19" s="87">
        <v>0</v>
      </c>
      <c r="R19" s="87">
        <v>8.41</v>
      </c>
      <c r="S19" s="108">
        <v>1E-4</v>
      </c>
      <c r="T19" s="108">
        <v>1.7000000000000001E-3</v>
      </c>
      <c r="U19" s="108">
        <v>2.0000000000000001E-4</v>
      </c>
    </row>
    <row r="20" spans="2:21" customFormat="1" ht="15.75">
      <c r="B20" s="58" t="s">
        <v>303</v>
      </c>
      <c r="C20" s="111">
        <v>7770217</v>
      </c>
      <c r="D20" s="111" t="s">
        <v>142</v>
      </c>
      <c r="E20" s="111"/>
      <c r="F20" s="111">
        <v>777</v>
      </c>
      <c r="G20" s="111" t="s">
        <v>156</v>
      </c>
      <c r="H20" s="111" t="s">
        <v>300</v>
      </c>
      <c r="I20" s="111" t="s">
        <v>295</v>
      </c>
      <c r="J20" s="90"/>
      <c r="K20" s="111">
        <v>3.11</v>
      </c>
      <c r="L20" s="111" t="s">
        <v>165</v>
      </c>
      <c r="M20" s="108">
        <v>0.05</v>
      </c>
      <c r="N20" s="108">
        <v>1.72E-2</v>
      </c>
      <c r="O20" s="87">
        <v>169346.68</v>
      </c>
      <c r="P20" s="87">
        <v>117.55</v>
      </c>
      <c r="Q20" s="87">
        <v>0</v>
      </c>
      <c r="R20" s="87">
        <v>199.07</v>
      </c>
      <c r="S20" s="108">
        <v>2.9999999999999997E-4</v>
      </c>
      <c r="T20" s="108">
        <v>4.1299999999999996E-2</v>
      </c>
      <c r="U20" s="108">
        <v>3.8E-3</v>
      </c>
    </row>
    <row r="21" spans="2:21" customFormat="1" ht="15.75">
      <c r="B21" s="58" t="s">
        <v>304</v>
      </c>
      <c r="C21" s="111">
        <v>1110915</v>
      </c>
      <c r="D21" s="111" t="s">
        <v>142</v>
      </c>
      <c r="E21" s="111"/>
      <c r="F21" s="111">
        <v>1063</v>
      </c>
      <c r="G21" s="111" t="s">
        <v>305</v>
      </c>
      <c r="H21" s="111" t="s">
        <v>306</v>
      </c>
      <c r="I21" s="111" t="s">
        <v>295</v>
      </c>
      <c r="J21" s="90"/>
      <c r="K21" s="111">
        <v>6.31</v>
      </c>
      <c r="L21" s="111" t="s">
        <v>165</v>
      </c>
      <c r="M21" s="108">
        <v>5.1500000000000004E-2</v>
      </c>
      <c r="N21" s="108">
        <v>2.76E-2</v>
      </c>
      <c r="O21" s="87">
        <v>87294.13</v>
      </c>
      <c r="P21" s="87">
        <v>150.84</v>
      </c>
      <c r="Q21" s="87">
        <v>0</v>
      </c>
      <c r="R21" s="87">
        <v>131.66999999999999</v>
      </c>
      <c r="S21" s="108">
        <v>0</v>
      </c>
      <c r="T21" s="108">
        <v>2.7300000000000001E-2</v>
      </c>
      <c r="U21" s="108">
        <v>2.5000000000000001E-3</v>
      </c>
    </row>
    <row r="22" spans="2:21" customFormat="1" ht="15.75">
      <c r="B22" s="58" t="s">
        <v>307</v>
      </c>
      <c r="C22" s="111">
        <v>1134030</v>
      </c>
      <c r="D22" s="111" t="s">
        <v>142</v>
      </c>
      <c r="E22" s="111"/>
      <c r="F22" s="111">
        <v>1367</v>
      </c>
      <c r="G22" s="111" t="s">
        <v>308</v>
      </c>
      <c r="H22" s="111" t="s">
        <v>306</v>
      </c>
      <c r="I22" s="111" t="s">
        <v>295</v>
      </c>
      <c r="J22" s="90"/>
      <c r="K22" s="111">
        <v>2.91</v>
      </c>
      <c r="L22" s="111" t="s">
        <v>165</v>
      </c>
      <c r="M22" s="108">
        <v>2.4E-2</v>
      </c>
      <c r="N22" s="108">
        <v>1.4499999999999999E-2</v>
      </c>
      <c r="O22" s="87">
        <v>150000</v>
      </c>
      <c r="P22" s="87">
        <v>110.82</v>
      </c>
      <c r="Q22" s="87">
        <v>1.94</v>
      </c>
      <c r="R22" s="87">
        <v>168.17</v>
      </c>
      <c r="S22" s="108">
        <v>5.0000000000000001E-4</v>
      </c>
      <c r="T22" s="108">
        <v>3.49E-2</v>
      </c>
      <c r="U22" s="108">
        <v>3.2000000000000002E-3</v>
      </c>
    </row>
    <row r="23" spans="2:21" customFormat="1" ht="15.75">
      <c r="B23" s="58" t="s">
        <v>309</v>
      </c>
      <c r="C23" s="111">
        <v>1134048</v>
      </c>
      <c r="D23" s="111" t="s">
        <v>142</v>
      </c>
      <c r="E23" s="111"/>
      <c r="F23" s="111">
        <v>1367</v>
      </c>
      <c r="G23" s="111" t="s">
        <v>308</v>
      </c>
      <c r="H23" s="111" t="s">
        <v>306</v>
      </c>
      <c r="I23" s="111" t="s">
        <v>295</v>
      </c>
      <c r="J23" s="90"/>
      <c r="K23" s="111">
        <v>3.84</v>
      </c>
      <c r="L23" s="111" t="s">
        <v>165</v>
      </c>
      <c r="M23" s="108">
        <v>2.4E-2</v>
      </c>
      <c r="N23" s="108">
        <v>1.8600000000000002E-2</v>
      </c>
      <c r="O23" s="87">
        <v>150000</v>
      </c>
      <c r="P23" s="87">
        <v>110.09</v>
      </c>
      <c r="Q23" s="87">
        <v>1.94</v>
      </c>
      <c r="R23" s="87">
        <v>167.08</v>
      </c>
      <c r="S23" s="108">
        <v>5.0000000000000001E-4</v>
      </c>
      <c r="T23" s="108">
        <v>3.4599999999999999E-2</v>
      </c>
      <c r="U23" s="108">
        <v>3.0999999999999999E-3</v>
      </c>
    </row>
    <row r="24" spans="2:21" customFormat="1" ht="15.75">
      <c r="B24" s="58" t="s">
        <v>310</v>
      </c>
      <c r="C24" s="111">
        <v>1177526</v>
      </c>
      <c r="D24" s="111" t="s">
        <v>142</v>
      </c>
      <c r="E24" s="111"/>
      <c r="F24" s="111">
        <v>610</v>
      </c>
      <c r="G24" s="111" t="s">
        <v>311</v>
      </c>
      <c r="H24" s="111" t="s">
        <v>312</v>
      </c>
      <c r="I24" s="111" t="s">
        <v>295</v>
      </c>
      <c r="J24" s="90"/>
      <c r="K24" s="111">
        <v>4.8099999999999996</v>
      </c>
      <c r="L24" s="111" t="s">
        <v>165</v>
      </c>
      <c r="M24" s="108">
        <v>7.4999999999999997E-3</v>
      </c>
      <c r="N24" s="108">
        <v>3.3599999999999998E-2</v>
      </c>
      <c r="O24" s="87">
        <v>183000</v>
      </c>
      <c r="P24" s="87">
        <v>93.84</v>
      </c>
      <c r="Q24" s="87">
        <v>0</v>
      </c>
      <c r="R24" s="87">
        <v>171.73</v>
      </c>
      <c r="S24" s="108">
        <v>2.9999999999999997E-4</v>
      </c>
      <c r="T24" s="108">
        <v>3.56E-2</v>
      </c>
      <c r="U24" s="108">
        <v>3.2000000000000002E-3</v>
      </c>
    </row>
    <row r="25" spans="2:21" customFormat="1" ht="15.75">
      <c r="B25" s="58" t="s">
        <v>313</v>
      </c>
      <c r="C25" s="111">
        <v>1182831</v>
      </c>
      <c r="D25" s="111" t="s">
        <v>142</v>
      </c>
      <c r="E25" s="111"/>
      <c r="F25" s="111">
        <v>136</v>
      </c>
      <c r="G25" s="111" t="s">
        <v>314</v>
      </c>
      <c r="H25" s="111" t="s">
        <v>315</v>
      </c>
      <c r="I25" s="111" t="s">
        <v>295</v>
      </c>
      <c r="J25" s="90"/>
      <c r="K25" s="111">
        <v>4.63</v>
      </c>
      <c r="L25" s="111" t="s">
        <v>165</v>
      </c>
      <c r="M25" s="108">
        <v>0.01</v>
      </c>
      <c r="N25" s="108">
        <v>4.0199999999999993E-2</v>
      </c>
      <c r="O25" s="87">
        <v>185000</v>
      </c>
      <c r="P25" s="87">
        <v>92</v>
      </c>
      <c r="Q25" s="87">
        <v>0</v>
      </c>
      <c r="R25" s="87">
        <v>170.2</v>
      </c>
      <c r="S25" s="108">
        <v>2.0000000000000001E-4</v>
      </c>
      <c r="T25" s="108">
        <v>3.5299999999999998E-2</v>
      </c>
      <c r="U25" s="108">
        <v>3.2000000000000002E-3</v>
      </c>
    </row>
    <row r="26" spans="2:21" customFormat="1" ht="15.75">
      <c r="B26" s="58" t="s">
        <v>316</v>
      </c>
      <c r="C26" s="111">
        <v>1142595</v>
      </c>
      <c r="D26" s="111" t="s">
        <v>142</v>
      </c>
      <c r="E26" s="111"/>
      <c r="F26" s="111">
        <v>1363</v>
      </c>
      <c r="G26" s="111" t="s">
        <v>317</v>
      </c>
      <c r="H26" s="111" t="s">
        <v>312</v>
      </c>
      <c r="I26" s="111" t="s">
        <v>295</v>
      </c>
      <c r="J26" s="90"/>
      <c r="K26" s="111">
        <v>4.26</v>
      </c>
      <c r="L26" s="111" t="s">
        <v>165</v>
      </c>
      <c r="M26" s="108">
        <v>1.23E-2</v>
      </c>
      <c r="N26" s="108">
        <v>2.3300000000000001E-2</v>
      </c>
      <c r="O26" s="87">
        <v>219000</v>
      </c>
      <c r="P26" s="87">
        <v>103.68</v>
      </c>
      <c r="Q26" s="87">
        <v>0</v>
      </c>
      <c r="R26" s="87">
        <v>227.06</v>
      </c>
      <c r="S26" s="108">
        <v>2.0000000000000001E-4</v>
      </c>
      <c r="T26" s="108">
        <v>4.7100000000000003E-2</v>
      </c>
      <c r="U26" s="108">
        <v>4.3E-3</v>
      </c>
    </row>
    <row r="27" spans="2:21" customFormat="1" ht="15.75">
      <c r="B27" s="57" t="s">
        <v>49</v>
      </c>
      <c r="C27" s="112"/>
      <c r="D27" s="112"/>
      <c r="E27" s="112"/>
      <c r="F27" s="112"/>
      <c r="G27" s="112"/>
      <c r="H27" s="112"/>
      <c r="I27" s="112"/>
      <c r="J27" s="89"/>
      <c r="K27" s="112">
        <v>2.39</v>
      </c>
      <c r="L27" s="112"/>
      <c r="M27" s="107"/>
      <c r="N27" s="107">
        <v>5.0900000000000001E-2</v>
      </c>
      <c r="O27" s="86">
        <v>1970921.07</v>
      </c>
      <c r="P27" s="86"/>
      <c r="Q27" s="86">
        <v>104.35899999999999</v>
      </c>
      <c r="R27" s="86">
        <v>1992.64</v>
      </c>
      <c r="S27" s="107"/>
      <c r="T27" s="107"/>
      <c r="U27" s="107">
        <v>3.7599999999999995E-2</v>
      </c>
    </row>
    <row r="28" spans="2:21" customFormat="1" ht="15.75">
      <c r="B28" s="58" t="s">
        <v>318</v>
      </c>
      <c r="C28" s="111">
        <v>1178235</v>
      </c>
      <c r="D28" s="111" t="s">
        <v>142</v>
      </c>
      <c r="E28" s="111"/>
      <c r="F28" s="111">
        <v>913</v>
      </c>
      <c r="G28" s="111" t="s">
        <v>319</v>
      </c>
      <c r="H28" s="111" t="s">
        <v>300</v>
      </c>
      <c r="I28" s="111" t="s">
        <v>295</v>
      </c>
      <c r="J28" s="90"/>
      <c r="K28" s="111">
        <v>3.3</v>
      </c>
      <c r="L28" s="111" t="s">
        <v>165</v>
      </c>
      <c r="M28" s="108">
        <v>1E-3</v>
      </c>
      <c r="N28" s="108">
        <v>4.1700000000000001E-2</v>
      </c>
      <c r="O28" s="87">
        <v>276500</v>
      </c>
      <c r="P28" s="87">
        <v>90.4</v>
      </c>
      <c r="Q28" s="87">
        <v>1.4930000000000001</v>
      </c>
      <c r="R28" s="87">
        <v>251.45</v>
      </c>
      <c r="S28" s="108">
        <v>2.0000000000000001E-4</v>
      </c>
      <c r="T28" s="108">
        <v>5.21E-2</v>
      </c>
      <c r="U28" s="108">
        <v>4.6999999999999993E-3</v>
      </c>
    </row>
    <row r="29" spans="2:21" customFormat="1" ht="15.75">
      <c r="B29" s="58" t="s">
        <v>320</v>
      </c>
      <c r="C29" s="111">
        <v>1138114</v>
      </c>
      <c r="D29" s="111" t="s">
        <v>142</v>
      </c>
      <c r="E29" s="111"/>
      <c r="F29" s="111">
        <v>1328</v>
      </c>
      <c r="G29" s="111" t="s">
        <v>299</v>
      </c>
      <c r="H29" s="111" t="s">
        <v>300</v>
      </c>
      <c r="I29" s="111" t="s">
        <v>295</v>
      </c>
      <c r="J29" s="90"/>
      <c r="K29" s="111">
        <v>1.96</v>
      </c>
      <c r="L29" s="111" t="s">
        <v>165</v>
      </c>
      <c r="M29" s="108">
        <v>3.39E-2</v>
      </c>
      <c r="N29" s="108">
        <v>4.36E-2</v>
      </c>
      <c r="O29" s="87">
        <v>85560</v>
      </c>
      <c r="P29" s="87">
        <v>98.15</v>
      </c>
      <c r="Q29" s="87">
        <v>32.387</v>
      </c>
      <c r="R29" s="87">
        <v>116.36</v>
      </c>
      <c r="S29" s="108">
        <v>1E-4</v>
      </c>
      <c r="T29" s="108">
        <v>2.41E-2</v>
      </c>
      <c r="U29" s="108">
        <v>2.2000000000000001E-3</v>
      </c>
    </row>
    <row r="30" spans="2:21" customFormat="1" ht="15.75">
      <c r="B30" s="58" t="s">
        <v>321</v>
      </c>
      <c r="C30" s="111">
        <v>4160149</v>
      </c>
      <c r="D30" s="111" t="s">
        <v>142</v>
      </c>
      <c r="E30" s="111"/>
      <c r="F30" s="111">
        <v>416</v>
      </c>
      <c r="G30" s="111" t="s">
        <v>299</v>
      </c>
      <c r="H30" s="111" t="s">
        <v>300</v>
      </c>
      <c r="I30" s="111" t="s">
        <v>295</v>
      </c>
      <c r="J30" s="90"/>
      <c r="K30" s="111">
        <v>0.98</v>
      </c>
      <c r="L30" s="111" t="s">
        <v>165</v>
      </c>
      <c r="M30" s="108">
        <v>4.5999999999999999E-2</v>
      </c>
      <c r="N30" s="108">
        <v>4.2500000000000003E-2</v>
      </c>
      <c r="O30" s="87">
        <v>47600</v>
      </c>
      <c r="P30" s="87">
        <v>100.43</v>
      </c>
      <c r="Q30" s="87">
        <v>0</v>
      </c>
      <c r="R30" s="87">
        <v>47.81</v>
      </c>
      <c r="S30" s="108">
        <v>8.9999999999999998E-4</v>
      </c>
      <c r="T30" s="108">
        <v>9.8999999999999991E-3</v>
      </c>
      <c r="U30" s="108">
        <v>8.9999999999999998E-4</v>
      </c>
    </row>
    <row r="31" spans="2:21" customFormat="1" ht="15.75">
      <c r="B31" s="58" t="s">
        <v>322</v>
      </c>
      <c r="C31" s="111">
        <v>3230240</v>
      </c>
      <c r="D31" s="111" t="s">
        <v>142</v>
      </c>
      <c r="E31" s="111"/>
      <c r="F31" s="111">
        <v>323</v>
      </c>
      <c r="G31" s="111" t="s">
        <v>299</v>
      </c>
      <c r="H31" s="111" t="s">
        <v>300</v>
      </c>
      <c r="I31" s="111" t="s">
        <v>295</v>
      </c>
      <c r="J31" s="90"/>
      <c r="K31" s="111">
        <v>1.69</v>
      </c>
      <c r="L31" s="111" t="s">
        <v>165</v>
      </c>
      <c r="M31" s="108">
        <v>2.3E-2</v>
      </c>
      <c r="N31" s="108">
        <v>4.5899999999999996E-2</v>
      </c>
      <c r="O31" s="87">
        <v>125715.05</v>
      </c>
      <c r="P31" s="87">
        <v>98.31</v>
      </c>
      <c r="Q31" s="87">
        <v>3.67</v>
      </c>
      <c r="R31" s="87">
        <v>127.26</v>
      </c>
      <c r="S31" s="108">
        <v>1E-4</v>
      </c>
      <c r="T31" s="108">
        <v>2.64E-2</v>
      </c>
      <c r="U31" s="108">
        <v>2.3999999999999998E-3</v>
      </c>
    </row>
    <row r="32" spans="2:21" customFormat="1" ht="15.75">
      <c r="B32" s="58" t="s">
        <v>323</v>
      </c>
      <c r="C32" s="111">
        <v>1135920</v>
      </c>
      <c r="D32" s="111" t="s">
        <v>142</v>
      </c>
      <c r="E32" s="111"/>
      <c r="F32" s="111">
        <v>1431</v>
      </c>
      <c r="G32" s="111" t="s">
        <v>308</v>
      </c>
      <c r="H32" s="111" t="s">
        <v>324</v>
      </c>
      <c r="I32" s="111" t="s">
        <v>161</v>
      </c>
      <c r="J32" s="90"/>
      <c r="K32" s="111">
        <v>1.47</v>
      </c>
      <c r="L32" s="111" t="s">
        <v>165</v>
      </c>
      <c r="M32" s="108">
        <v>4.0999999999999995E-2</v>
      </c>
      <c r="N32" s="108">
        <v>4.3700000000000003E-2</v>
      </c>
      <c r="O32" s="87">
        <v>136800</v>
      </c>
      <c r="P32" s="87">
        <v>99.7</v>
      </c>
      <c r="Q32" s="87">
        <v>2.8039999999999998</v>
      </c>
      <c r="R32" s="87">
        <v>139.19</v>
      </c>
      <c r="S32" s="108">
        <v>5.0000000000000001E-4</v>
      </c>
      <c r="T32" s="108">
        <v>2.8900000000000002E-2</v>
      </c>
      <c r="U32" s="108">
        <v>2.5999999999999999E-3</v>
      </c>
    </row>
    <row r="33" spans="2:21" customFormat="1" ht="15.75">
      <c r="B33" s="58" t="s">
        <v>325</v>
      </c>
      <c r="C33" s="111">
        <v>1133529</v>
      </c>
      <c r="D33" s="111" t="s">
        <v>142</v>
      </c>
      <c r="E33" s="111"/>
      <c r="F33" s="111">
        <v>1527</v>
      </c>
      <c r="G33" s="111" t="s">
        <v>308</v>
      </c>
      <c r="H33" s="111" t="s">
        <v>306</v>
      </c>
      <c r="I33" s="111" t="s">
        <v>295</v>
      </c>
      <c r="J33" s="90"/>
      <c r="K33" s="111">
        <v>1.05</v>
      </c>
      <c r="L33" s="111" t="s">
        <v>165</v>
      </c>
      <c r="M33" s="108">
        <v>3.85E-2</v>
      </c>
      <c r="N33" s="108">
        <v>4.3499999999999997E-2</v>
      </c>
      <c r="O33" s="87">
        <v>138800</v>
      </c>
      <c r="P33" s="87">
        <v>101.14</v>
      </c>
      <c r="Q33" s="87">
        <v>0</v>
      </c>
      <c r="R33" s="87">
        <v>140.38</v>
      </c>
      <c r="S33" s="108">
        <v>2.9999999999999997E-4</v>
      </c>
      <c r="T33" s="108">
        <v>2.9100000000000001E-2</v>
      </c>
      <c r="U33" s="108">
        <v>2.5999999999999999E-3</v>
      </c>
    </row>
    <row r="34" spans="2:21" customFormat="1" ht="15.75">
      <c r="B34" s="58" t="s">
        <v>326</v>
      </c>
      <c r="C34" s="111">
        <v>1137033</v>
      </c>
      <c r="D34" s="111" t="s">
        <v>142</v>
      </c>
      <c r="E34" s="111"/>
      <c r="F34" s="111">
        <v>1597</v>
      </c>
      <c r="G34" s="111" t="s">
        <v>308</v>
      </c>
      <c r="H34" s="111" t="s">
        <v>327</v>
      </c>
      <c r="I34" s="111" t="s">
        <v>161</v>
      </c>
      <c r="J34" s="90"/>
      <c r="K34" s="111">
        <v>0.24</v>
      </c>
      <c r="L34" s="111" t="s">
        <v>165</v>
      </c>
      <c r="M34" s="108">
        <v>3.39E-2</v>
      </c>
      <c r="N34" s="108">
        <v>4.58E-2</v>
      </c>
      <c r="O34" s="87">
        <v>140000</v>
      </c>
      <c r="P34" s="87">
        <v>102.28</v>
      </c>
      <c r="Q34" s="87">
        <v>0</v>
      </c>
      <c r="R34" s="87">
        <v>143.19</v>
      </c>
      <c r="S34" s="108">
        <v>2.0000000000000001E-4</v>
      </c>
      <c r="T34" s="108">
        <v>2.9700000000000001E-2</v>
      </c>
      <c r="U34" s="108">
        <v>2.7000000000000001E-3</v>
      </c>
    </row>
    <row r="35" spans="2:21" customFormat="1" ht="15.75">
      <c r="B35" s="58" t="s">
        <v>328</v>
      </c>
      <c r="C35" s="111">
        <v>7390149</v>
      </c>
      <c r="D35" s="111" t="s">
        <v>142</v>
      </c>
      <c r="E35" s="111"/>
      <c r="F35" s="111">
        <v>739</v>
      </c>
      <c r="G35" s="111" t="s">
        <v>311</v>
      </c>
      <c r="H35" s="111" t="s">
        <v>312</v>
      </c>
      <c r="I35" s="111" t="s">
        <v>295</v>
      </c>
      <c r="J35" s="90"/>
      <c r="K35" s="111">
        <v>1.91</v>
      </c>
      <c r="L35" s="111" t="s">
        <v>165</v>
      </c>
      <c r="M35" s="108">
        <v>3.7499999999999999E-2</v>
      </c>
      <c r="N35" s="108">
        <v>4.3400000000000001E-2</v>
      </c>
      <c r="O35" s="87">
        <v>53333.39</v>
      </c>
      <c r="P35" s="87">
        <v>99.48</v>
      </c>
      <c r="Q35" s="87">
        <v>1.0669999999999999</v>
      </c>
      <c r="R35" s="87">
        <v>54.12</v>
      </c>
      <c r="S35" s="108">
        <v>2.0000000000000001E-4</v>
      </c>
      <c r="T35" s="108">
        <v>1.1200000000000002E-2</v>
      </c>
      <c r="U35" s="108">
        <v>1E-3</v>
      </c>
    </row>
    <row r="36" spans="2:21" customFormat="1" ht="15.75">
      <c r="B36" s="58" t="s">
        <v>329</v>
      </c>
      <c r="C36" s="111">
        <v>1160878</v>
      </c>
      <c r="D36" s="111" t="s">
        <v>142</v>
      </c>
      <c r="E36" s="111"/>
      <c r="F36" s="111">
        <v>1172</v>
      </c>
      <c r="G36" s="111" t="s">
        <v>330</v>
      </c>
      <c r="H36" s="111" t="s">
        <v>312</v>
      </c>
      <c r="I36" s="111" t="s">
        <v>295</v>
      </c>
      <c r="J36" s="90"/>
      <c r="K36" s="111">
        <v>3.84</v>
      </c>
      <c r="L36" s="111" t="s">
        <v>165</v>
      </c>
      <c r="M36" s="108">
        <v>3.2500000000000001E-2</v>
      </c>
      <c r="N36" s="108">
        <v>6.6699999999999995E-2</v>
      </c>
      <c r="O36" s="87">
        <v>300000</v>
      </c>
      <c r="P36" s="87">
        <v>88.87</v>
      </c>
      <c r="Q36" s="87">
        <v>0</v>
      </c>
      <c r="R36" s="87">
        <v>266.61</v>
      </c>
      <c r="S36" s="108">
        <v>8.9999999999999998E-4</v>
      </c>
      <c r="T36" s="108">
        <v>5.5300000000000002E-2</v>
      </c>
      <c r="U36" s="108">
        <v>5.0000000000000001E-3</v>
      </c>
    </row>
    <row r="37" spans="2:21" customFormat="1" ht="15.75">
      <c r="B37" s="58" t="s">
        <v>331</v>
      </c>
      <c r="C37" s="111">
        <v>1157783</v>
      </c>
      <c r="D37" s="111" t="s">
        <v>142</v>
      </c>
      <c r="E37" s="111"/>
      <c r="F37" s="111">
        <v>1448</v>
      </c>
      <c r="G37" s="111" t="s">
        <v>332</v>
      </c>
      <c r="H37" s="111" t="s">
        <v>333</v>
      </c>
      <c r="I37" s="111" t="s">
        <v>295</v>
      </c>
      <c r="J37" s="90"/>
      <c r="K37" s="111">
        <v>1.29</v>
      </c>
      <c r="L37" s="111" t="s">
        <v>165</v>
      </c>
      <c r="M37" s="108">
        <v>3.4200000000000001E-2</v>
      </c>
      <c r="N37" s="108">
        <v>4.9000000000000002E-2</v>
      </c>
      <c r="O37" s="87">
        <v>225600</v>
      </c>
      <c r="P37" s="87">
        <v>99.63</v>
      </c>
      <c r="Q37" s="87">
        <v>0</v>
      </c>
      <c r="R37" s="87">
        <v>224.77</v>
      </c>
      <c r="S37" s="108">
        <v>8.0000000000000004E-4</v>
      </c>
      <c r="T37" s="108">
        <v>4.6600000000000003E-2</v>
      </c>
      <c r="U37" s="108">
        <v>4.1999999999999997E-3</v>
      </c>
    </row>
    <row r="38" spans="2:21">
      <c r="B38" s="58" t="s">
        <v>334</v>
      </c>
      <c r="C38" s="111">
        <v>6990212</v>
      </c>
      <c r="D38" s="111" t="s">
        <v>142</v>
      </c>
      <c r="E38" s="111"/>
      <c r="F38" s="111">
        <v>699</v>
      </c>
      <c r="G38" s="111" t="s">
        <v>299</v>
      </c>
      <c r="H38" s="111" t="s">
        <v>333</v>
      </c>
      <c r="I38" s="111" t="s">
        <v>295</v>
      </c>
      <c r="J38" s="90"/>
      <c r="K38" s="111">
        <v>4.18</v>
      </c>
      <c r="L38" s="111" t="s">
        <v>165</v>
      </c>
      <c r="M38" s="108">
        <v>3.95E-2</v>
      </c>
      <c r="N38" s="108">
        <v>7.0400000000000004E-2</v>
      </c>
      <c r="O38" s="87">
        <v>181058.63</v>
      </c>
      <c r="P38" s="87">
        <v>88.55</v>
      </c>
      <c r="Q38" s="87">
        <v>3.5760000000000001</v>
      </c>
      <c r="R38" s="87">
        <v>163.9</v>
      </c>
      <c r="S38" s="108">
        <v>1E-4</v>
      </c>
      <c r="T38" s="108">
        <v>3.4000000000000002E-2</v>
      </c>
      <c r="U38" s="108">
        <v>3.0999999999999999E-3</v>
      </c>
    </row>
    <row r="39" spans="2:21">
      <c r="B39" s="58" t="s">
        <v>335</v>
      </c>
      <c r="C39" s="111">
        <v>1189190</v>
      </c>
      <c r="D39" s="111" t="s">
        <v>142</v>
      </c>
      <c r="E39" s="111"/>
      <c r="F39" s="111">
        <v>2066</v>
      </c>
      <c r="G39" s="111" t="s">
        <v>156</v>
      </c>
      <c r="H39" s="111" t="s">
        <v>333</v>
      </c>
      <c r="I39" s="111" t="s">
        <v>295</v>
      </c>
      <c r="J39" s="90"/>
      <c r="K39" s="111">
        <v>4.72</v>
      </c>
      <c r="L39" s="111" t="s">
        <v>165</v>
      </c>
      <c r="M39" s="108">
        <v>4.7300000000000002E-2</v>
      </c>
      <c r="N39" s="108">
        <v>5.21E-2</v>
      </c>
      <c r="O39" s="87">
        <v>175000</v>
      </c>
      <c r="P39" s="87">
        <v>99.59</v>
      </c>
      <c r="Q39" s="87">
        <v>0</v>
      </c>
      <c r="R39" s="87">
        <v>174.28</v>
      </c>
      <c r="S39" s="108">
        <v>4.0000000000000002E-4</v>
      </c>
      <c r="T39" s="108">
        <v>3.61E-2</v>
      </c>
      <c r="U39" s="108">
        <v>3.3E-3</v>
      </c>
    </row>
    <row r="40" spans="2:21">
      <c r="B40" s="58" t="s">
        <v>336</v>
      </c>
      <c r="C40" s="111">
        <v>1139476</v>
      </c>
      <c r="D40" s="111" t="s">
        <v>142</v>
      </c>
      <c r="E40" s="111"/>
      <c r="F40" s="111">
        <v>1515</v>
      </c>
      <c r="G40" s="111" t="s">
        <v>299</v>
      </c>
      <c r="H40" s="111" t="s">
        <v>337</v>
      </c>
      <c r="I40" s="111" t="s">
        <v>161</v>
      </c>
      <c r="J40" s="90"/>
      <c r="K40" s="111">
        <v>0.98</v>
      </c>
      <c r="L40" s="111" t="s">
        <v>165</v>
      </c>
      <c r="M40" s="108">
        <v>3.85E-2</v>
      </c>
      <c r="N40" s="108">
        <v>5.1699999999999996E-2</v>
      </c>
      <c r="O40" s="87">
        <v>84954</v>
      </c>
      <c r="P40" s="87">
        <v>98.82</v>
      </c>
      <c r="Q40" s="87">
        <v>59.362000000000002</v>
      </c>
      <c r="R40" s="87">
        <v>143.31</v>
      </c>
      <c r="S40" s="108">
        <v>1.2999999999999999E-3</v>
      </c>
      <c r="T40" s="108">
        <v>2.9700000000000001E-2</v>
      </c>
      <c r="U40" s="108">
        <v>2.7000000000000001E-3</v>
      </c>
    </row>
    <row r="41" spans="2:21">
      <c r="B41" s="57" t="s">
        <v>50</v>
      </c>
      <c r="C41" s="112"/>
      <c r="D41" s="112"/>
      <c r="E41" s="112"/>
      <c r="F41" s="112"/>
      <c r="G41" s="112"/>
      <c r="H41" s="112"/>
      <c r="I41" s="112"/>
      <c r="J41" s="89"/>
      <c r="K41" s="112">
        <v>2.09</v>
      </c>
      <c r="L41" s="112"/>
      <c r="M41" s="107"/>
      <c r="N41" s="107">
        <v>6.8699999999999997E-2</v>
      </c>
      <c r="O41" s="86">
        <v>313350.01</v>
      </c>
      <c r="P41" s="86"/>
      <c r="Q41" s="86">
        <v>97.6</v>
      </c>
      <c r="R41" s="86">
        <v>383.16</v>
      </c>
      <c r="S41" s="107"/>
      <c r="T41" s="107"/>
      <c r="U41" s="107">
        <v>7.1999999999999998E-3</v>
      </c>
    </row>
    <row r="42" spans="2:21">
      <c r="B42" s="58" t="s">
        <v>338</v>
      </c>
      <c r="C42" s="111">
        <v>1140417</v>
      </c>
      <c r="D42" s="111" t="s">
        <v>142</v>
      </c>
      <c r="E42" s="111"/>
      <c r="F42" s="111">
        <v>1390</v>
      </c>
      <c r="G42" s="111" t="s">
        <v>339</v>
      </c>
      <c r="H42" s="111" t="s">
        <v>312</v>
      </c>
      <c r="I42" s="111" t="s">
        <v>295</v>
      </c>
      <c r="J42" s="90"/>
      <c r="K42" s="111">
        <v>1.91</v>
      </c>
      <c r="L42" s="111" t="s">
        <v>165</v>
      </c>
      <c r="M42" s="108">
        <v>3.9E-2</v>
      </c>
      <c r="N42" s="108">
        <v>7.2300000000000003E-2</v>
      </c>
      <c r="O42" s="87">
        <v>180000</v>
      </c>
      <c r="P42" s="87">
        <v>90.57</v>
      </c>
      <c r="Q42" s="87">
        <v>62.131999999999998</v>
      </c>
      <c r="R42" s="87">
        <v>225.16</v>
      </c>
      <c r="S42" s="108">
        <v>1.5E-3</v>
      </c>
      <c r="T42" s="108">
        <v>4.6699999999999998E-2</v>
      </c>
      <c r="U42" s="108">
        <v>4.1999999999999997E-3</v>
      </c>
    </row>
    <row r="43" spans="2:21">
      <c r="B43" s="58" t="s">
        <v>340</v>
      </c>
      <c r="C43" s="111">
        <v>6270193</v>
      </c>
      <c r="D43" s="111" t="s">
        <v>142</v>
      </c>
      <c r="E43" s="111"/>
      <c r="F43" s="111">
        <v>627</v>
      </c>
      <c r="G43" s="111" t="s">
        <v>175</v>
      </c>
      <c r="H43" s="111" t="s">
        <v>341</v>
      </c>
      <c r="I43" s="111" t="s">
        <v>161</v>
      </c>
      <c r="J43" s="90"/>
      <c r="K43" s="111">
        <v>2.35</v>
      </c>
      <c r="L43" s="111" t="s">
        <v>165</v>
      </c>
      <c r="M43" s="108">
        <v>3.85E-2</v>
      </c>
      <c r="N43" s="108">
        <v>6.3600000000000004E-2</v>
      </c>
      <c r="O43" s="87">
        <v>133350.01</v>
      </c>
      <c r="P43" s="87">
        <v>91.89</v>
      </c>
      <c r="Q43" s="87">
        <v>35.468000000000004</v>
      </c>
      <c r="R43" s="87">
        <v>158</v>
      </c>
      <c r="S43" s="108">
        <v>5.9999999999999995E-4</v>
      </c>
      <c r="T43" s="108">
        <v>3.2799999999999996E-2</v>
      </c>
      <c r="U43" s="108">
        <v>3.0000000000000001E-3</v>
      </c>
    </row>
    <row r="44" spans="2:21">
      <c r="B44" s="57" t="s">
        <v>33</v>
      </c>
      <c r="C44" s="112"/>
      <c r="D44" s="112"/>
      <c r="E44" s="112"/>
      <c r="F44" s="112"/>
      <c r="G44" s="112"/>
      <c r="H44" s="112"/>
      <c r="I44" s="112"/>
      <c r="J44" s="89"/>
      <c r="K44" s="112"/>
      <c r="L44" s="112"/>
      <c r="M44" s="107"/>
      <c r="N44" s="107"/>
      <c r="O44" s="86"/>
      <c r="P44" s="86"/>
      <c r="Q44" s="86"/>
      <c r="R44" s="86"/>
      <c r="S44" s="107"/>
      <c r="T44" s="107"/>
      <c r="U44" s="107"/>
    </row>
    <row r="45" spans="2:21">
      <c r="B45" s="58" t="s">
        <v>268</v>
      </c>
      <c r="C45" s="111"/>
      <c r="D45" s="111"/>
      <c r="E45" s="111"/>
      <c r="F45" s="111"/>
      <c r="G45" s="111"/>
      <c r="H45" s="111"/>
      <c r="I45" s="111"/>
      <c r="J45" s="90"/>
      <c r="K45" s="111"/>
      <c r="L45" s="111"/>
      <c r="M45" s="108"/>
      <c r="N45" s="108"/>
      <c r="O45" s="87"/>
      <c r="P45" s="87"/>
      <c r="Q45" s="87"/>
      <c r="R45" s="87"/>
      <c r="S45" s="108"/>
      <c r="T45" s="108">
        <v>0</v>
      </c>
      <c r="U45" s="108"/>
    </row>
    <row r="46" spans="2:21">
      <c r="B46" s="57" t="s">
        <v>231</v>
      </c>
      <c r="C46" s="112"/>
      <c r="D46" s="112"/>
      <c r="E46" s="112"/>
      <c r="F46" s="112"/>
      <c r="G46" s="112"/>
      <c r="H46" s="112"/>
      <c r="I46" s="112"/>
      <c r="J46" s="89"/>
      <c r="K46" s="112"/>
      <c r="L46" s="112"/>
      <c r="M46" s="107"/>
      <c r="N46" s="107"/>
      <c r="O46" s="86"/>
      <c r="P46" s="86"/>
      <c r="Q46" s="86"/>
      <c r="R46" s="86"/>
      <c r="S46" s="107"/>
      <c r="T46" s="107"/>
      <c r="U46" s="107"/>
    </row>
    <row r="47" spans="2:21">
      <c r="B47" s="57" t="s">
        <v>79</v>
      </c>
      <c r="C47" s="112"/>
      <c r="D47" s="112"/>
      <c r="E47" s="112"/>
      <c r="F47" s="112"/>
      <c r="G47" s="112"/>
      <c r="H47" s="112"/>
      <c r="I47" s="112"/>
      <c r="J47" s="89"/>
      <c r="K47" s="112"/>
      <c r="L47" s="112"/>
      <c r="M47" s="107"/>
      <c r="N47" s="107"/>
      <c r="O47" s="86"/>
      <c r="P47" s="86"/>
      <c r="Q47" s="86"/>
      <c r="R47" s="86"/>
      <c r="S47" s="107"/>
      <c r="T47" s="107"/>
      <c r="U47" s="107"/>
    </row>
    <row r="48" spans="2:21">
      <c r="B48" s="58" t="s">
        <v>268</v>
      </c>
      <c r="C48" s="111"/>
      <c r="D48" s="111"/>
      <c r="E48" s="111"/>
      <c r="F48" s="111"/>
      <c r="G48" s="111"/>
      <c r="H48" s="111"/>
      <c r="I48" s="111"/>
      <c r="J48" s="90"/>
      <c r="K48" s="111"/>
      <c r="L48" s="111"/>
      <c r="M48" s="108"/>
      <c r="N48" s="108"/>
      <c r="O48" s="87"/>
      <c r="P48" s="87"/>
      <c r="Q48" s="87"/>
      <c r="R48" s="87"/>
      <c r="S48" s="108"/>
      <c r="T48" s="108">
        <v>0</v>
      </c>
      <c r="U48" s="108"/>
    </row>
    <row r="49" spans="2:21">
      <c r="B49" s="57" t="s">
        <v>78</v>
      </c>
      <c r="C49" s="112"/>
      <c r="D49" s="112"/>
      <c r="E49" s="112"/>
      <c r="F49" s="112"/>
      <c r="G49" s="112"/>
      <c r="H49" s="112"/>
      <c r="I49" s="112"/>
      <c r="J49" s="89"/>
      <c r="K49" s="112"/>
      <c r="L49" s="112"/>
      <c r="M49" s="107"/>
      <c r="N49" s="107"/>
      <c r="O49" s="86"/>
      <c r="P49" s="86"/>
      <c r="Q49" s="86"/>
      <c r="R49" s="86"/>
      <c r="S49" s="107"/>
      <c r="T49" s="107"/>
      <c r="U49" s="107"/>
    </row>
    <row r="50" spans="2:21">
      <c r="B50" s="114" t="s">
        <v>268</v>
      </c>
      <c r="C50" s="111"/>
      <c r="D50" s="111"/>
      <c r="E50" s="111"/>
      <c r="F50" s="111"/>
      <c r="G50" s="111"/>
      <c r="H50" s="111"/>
      <c r="I50" s="111"/>
      <c r="J50" s="90"/>
      <c r="K50" s="111"/>
      <c r="L50" s="111"/>
      <c r="M50" s="108"/>
      <c r="N50" s="108"/>
      <c r="O50" s="87"/>
      <c r="P50" s="87"/>
      <c r="Q50" s="87"/>
      <c r="R50" s="87"/>
      <c r="S50" s="108"/>
      <c r="T50" s="108">
        <v>0</v>
      </c>
      <c r="U50" s="108"/>
    </row>
    <row r="51" spans="2:21">
      <c r="B51" s="6" t="s">
        <v>249</v>
      </c>
      <c r="C51" s="1"/>
      <c r="D51" s="1"/>
      <c r="E51" s="1"/>
      <c r="F51" s="1"/>
    </row>
    <row r="52" spans="2:21">
      <c r="B52" s="6" t="s">
        <v>133</v>
      </c>
      <c r="C52" s="1"/>
      <c r="D52" s="1"/>
      <c r="E52" s="1"/>
      <c r="F52" s="1"/>
    </row>
    <row r="53" spans="2:21">
      <c r="B53" s="6" t="s">
        <v>245</v>
      </c>
      <c r="C53" s="1"/>
      <c r="D53" s="1"/>
      <c r="E53" s="1"/>
      <c r="F53" s="1"/>
    </row>
    <row r="54" spans="2:21">
      <c r="B54" s="6" t="s">
        <v>246</v>
      </c>
      <c r="C54" s="1"/>
      <c r="D54" s="1"/>
      <c r="E54" s="1"/>
      <c r="F54" s="1"/>
    </row>
    <row r="55" spans="2:21">
      <c r="B55" s="6" t="s">
        <v>247</v>
      </c>
      <c r="C55" s="1"/>
      <c r="D55" s="1"/>
      <c r="E55" s="1"/>
      <c r="F55" s="1"/>
    </row>
    <row r="56" spans="2:21">
      <c r="B56" s="128" t="s">
        <v>256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6:U56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5 I57:I828" xr:uid="{00000000-0002-0000-0400-000001000000}">
      <formula1>$BM$7:$BM$10</formula1>
    </dataValidation>
    <dataValidation type="list" allowBlank="1" showInputMessage="1" showErrorMessage="1" sqref="E38:E55 E57:E822" xr:uid="{00000000-0002-0000-0400-000002000000}">
      <formula1>$BI$7:$BI$24</formula1>
    </dataValidation>
    <dataValidation type="list" allowBlank="1" showInputMessage="1" showErrorMessage="1" sqref="L38:L55 L57:L828" xr:uid="{00000000-0002-0000-0400-000003000000}">
      <formula1>$BN$7:$BN$20</formula1>
    </dataValidation>
    <dataValidation type="list" allowBlank="1" showInputMessage="1" showErrorMessage="1" sqref="G38:G55 G57:G555" xr:uid="{00000000-0002-0000-0400-000004000000}">
      <formula1>$BK$7:$BK$29</formula1>
    </dataValidation>
    <dataValidation allowBlank="1" showInputMessage="1" showErrorMessage="1" sqref="B53 B55" xr:uid="{9E168BDB-7306-42D1-B0CE-EBB7504C6E8E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J86" sqref="J8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6" style="2" bestFit="1" customWidth="1"/>
    <col min="4" max="4" width="11.28515625" style="2" bestFit="1" customWidth="1"/>
    <col min="5" max="5" width="18.28515625" style="2" bestFit="1" customWidth="1"/>
    <col min="6" max="6" width="6.7109375" style="2" bestFit="1" customWidth="1"/>
    <col min="7" max="7" width="41.42578125" style="2" bestFit="1" customWidth="1"/>
    <col min="8" max="8" width="12.85546875" style="1" bestFit="1" customWidth="1"/>
    <col min="9" max="9" width="13.85546875" style="1" bestFit="1" customWidth="1"/>
    <col min="10" max="10" width="13.42578125" style="1" bestFit="1" customWidth="1"/>
    <col min="11" max="11" width="7.85546875" style="1" customWidth="1"/>
    <col min="12" max="12" width="12.570312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124">
        <v>44924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442849.04</v>
      </c>
      <c r="J11" s="81"/>
      <c r="K11" s="81">
        <v>6.5720000000000001</v>
      </c>
      <c r="L11" s="81">
        <v>17865.77</v>
      </c>
      <c r="M11" s="106"/>
      <c r="N11" s="106"/>
      <c r="O11" s="106">
        <v>0.3367</v>
      </c>
      <c r="BF11" s="1"/>
      <c r="BG11" s="3"/>
      <c r="BH11" s="1"/>
      <c r="BJ11" s="1"/>
    </row>
    <row r="12" spans="2:62" customFormat="1" ht="15.75">
      <c r="B12" s="57" t="s">
        <v>232</v>
      </c>
      <c r="C12" s="112"/>
      <c r="D12" s="112"/>
      <c r="E12" s="112"/>
      <c r="F12" s="112"/>
      <c r="G12" s="112"/>
      <c r="H12" s="112"/>
      <c r="I12" s="86">
        <v>356109.04</v>
      </c>
      <c r="J12" s="86"/>
      <c r="K12" s="86">
        <v>1.7969999999999999</v>
      </c>
      <c r="L12" s="86">
        <v>4451.9399999999996</v>
      </c>
      <c r="M12" s="107"/>
      <c r="N12" s="107"/>
      <c r="O12" s="107">
        <v>8.3900000000000002E-2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66744.12</v>
      </c>
      <c r="J13" s="86"/>
      <c r="K13" s="86">
        <v>1.0669999999999999</v>
      </c>
      <c r="L13" s="86">
        <v>2432.9</v>
      </c>
      <c r="M13" s="107"/>
      <c r="N13" s="107"/>
      <c r="O13" s="107">
        <v>4.58E-2</v>
      </c>
    </row>
    <row r="14" spans="2:62" customFormat="1" ht="15.75">
      <c r="B14" s="58" t="s">
        <v>342</v>
      </c>
      <c r="C14" s="111">
        <v>1081124</v>
      </c>
      <c r="D14" s="111" t="s">
        <v>142</v>
      </c>
      <c r="E14" s="111"/>
      <c r="F14" s="111">
        <v>1040</v>
      </c>
      <c r="G14" s="111" t="s">
        <v>343</v>
      </c>
      <c r="H14" s="111" t="s">
        <v>165</v>
      </c>
      <c r="I14" s="87">
        <v>620.12</v>
      </c>
      <c r="J14" s="87">
        <v>57240</v>
      </c>
      <c r="K14" s="87">
        <v>1.0669999999999999</v>
      </c>
      <c r="L14" s="87">
        <v>356.02</v>
      </c>
      <c r="M14" s="108">
        <v>0</v>
      </c>
      <c r="N14" s="108">
        <v>1.9900000000000001E-2</v>
      </c>
      <c r="O14" s="108">
        <v>6.7000000000000002E-3</v>
      </c>
    </row>
    <row r="15" spans="2:62" customFormat="1" ht="15.75">
      <c r="B15" s="58" t="s">
        <v>344</v>
      </c>
      <c r="C15" s="111">
        <v>691212</v>
      </c>
      <c r="D15" s="111" t="s">
        <v>142</v>
      </c>
      <c r="E15" s="111"/>
      <c r="F15" s="111">
        <v>691</v>
      </c>
      <c r="G15" s="111" t="s">
        <v>293</v>
      </c>
      <c r="H15" s="111" t="s">
        <v>165</v>
      </c>
      <c r="I15" s="87">
        <v>24934</v>
      </c>
      <c r="J15" s="87">
        <v>1848</v>
      </c>
      <c r="K15" s="87">
        <v>0</v>
      </c>
      <c r="L15" s="87">
        <v>460.78</v>
      </c>
      <c r="M15" s="108">
        <v>0</v>
      </c>
      <c r="N15" s="108">
        <v>2.58E-2</v>
      </c>
      <c r="O15" s="108">
        <v>8.6999999999999994E-3</v>
      </c>
    </row>
    <row r="16" spans="2:62" customFormat="1" ht="15.75">
      <c r="B16" s="58" t="s">
        <v>345</v>
      </c>
      <c r="C16" s="111">
        <v>604611</v>
      </c>
      <c r="D16" s="111" t="s">
        <v>142</v>
      </c>
      <c r="E16" s="111"/>
      <c r="F16" s="111">
        <v>604</v>
      </c>
      <c r="G16" s="111" t="s">
        <v>293</v>
      </c>
      <c r="H16" s="111" t="s">
        <v>165</v>
      </c>
      <c r="I16" s="87">
        <v>9992</v>
      </c>
      <c r="J16" s="87">
        <v>2931</v>
      </c>
      <c r="K16" s="87">
        <v>0</v>
      </c>
      <c r="L16" s="87">
        <v>292.87</v>
      </c>
      <c r="M16" s="108">
        <v>0</v>
      </c>
      <c r="N16" s="108">
        <v>1.6399999999999998E-2</v>
      </c>
      <c r="O16" s="108">
        <v>5.5000000000000005E-3</v>
      </c>
    </row>
    <row r="17" spans="2:15" customFormat="1" ht="15.75">
      <c r="B17" s="58" t="s">
        <v>346</v>
      </c>
      <c r="C17" s="111">
        <v>695437</v>
      </c>
      <c r="D17" s="111" t="s">
        <v>142</v>
      </c>
      <c r="E17" s="111"/>
      <c r="F17" s="111">
        <v>695</v>
      </c>
      <c r="G17" s="111" t="s">
        <v>293</v>
      </c>
      <c r="H17" s="111" t="s">
        <v>165</v>
      </c>
      <c r="I17" s="87">
        <v>1337</v>
      </c>
      <c r="J17" s="87">
        <v>11390</v>
      </c>
      <c r="K17" s="87">
        <v>0</v>
      </c>
      <c r="L17" s="87">
        <v>152.28</v>
      </c>
      <c r="M17" s="108">
        <v>0</v>
      </c>
      <c r="N17" s="108">
        <v>8.5000000000000006E-3</v>
      </c>
      <c r="O17" s="108">
        <v>2.8999999999999998E-3</v>
      </c>
    </row>
    <row r="18" spans="2:15" customFormat="1" ht="15.75">
      <c r="B18" s="58" t="s">
        <v>347</v>
      </c>
      <c r="C18" s="111">
        <v>662577</v>
      </c>
      <c r="D18" s="111" t="s">
        <v>142</v>
      </c>
      <c r="E18" s="111"/>
      <c r="F18" s="111">
        <v>662</v>
      </c>
      <c r="G18" s="111" t="s">
        <v>293</v>
      </c>
      <c r="H18" s="111" t="s">
        <v>165</v>
      </c>
      <c r="I18" s="87">
        <v>17356</v>
      </c>
      <c r="J18" s="87">
        <v>3172</v>
      </c>
      <c r="K18" s="87">
        <v>0</v>
      </c>
      <c r="L18" s="87">
        <v>550.53</v>
      </c>
      <c r="M18" s="108">
        <v>0</v>
      </c>
      <c r="N18" s="108">
        <v>3.0800000000000001E-2</v>
      </c>
      <c r="O18" s="108">
        <v>1.04E-2</v>
      </c>
    </row>
    <row r="19" spans="2:15" customFormat="1" ht="15.75">
      <c r="B19" s="58" t="s">
        <v>348</v>
      </c>
      <c r="C19" s="111">
        <v>576017</v>
      </c>
      <c r="D19" s="111" t="s">
        <v>142</v>
      </c>
      <c r="E19" s="111"/>
      <c r="F19" s="111">
        <v>576</v>
      </c>
      <c r="G19" s="111" t="s">
        <v>311</v>
      </c>
      <c r="H19" s="111" t="s">
        <v>165</v>
      </c>
      <c r="I19" s="87">
        <v>71</v>
      </c>
      <c r="J19" s="87">
        <v>124000</v>
      </c>
      <c r="K19" s="87">
        <v>0</v>
      </c>
      <c r="L19" s="87">
        <v>88.04</v>
      </c>
      <c r="M19" s="108">
        <v>0</v>
      </c>
      <c r="N19" s="108">
        <v>4.8999999999999998E-3</v>
      </c>
      <c r="O19" s="108">
        <v>1.7000000000000001E-3</v>
      </c>
    </row>
    <row r="20" spans="2:15" customFormat="1" ht="15.75">
      <c r="B20" s="58" t="s">
        <v>349</v>
      </c>
      <c r="C20" s="111">
        <v>281014</v>
      </c>
      <c r="D20" s="111" t="s">
        <v>142</v>
      </c>
      <c r="E20" s="111"/>
      <c r="F20" s="111">
        <v>281</v>
      </c>
      <c r="G20" s="111" t="s">
        <v>305</v>
      </c>
      <c r="H20" s="111" t="s">
        <v>165</v>
      </c>
      <c r="I20" s="87">
        <v>5974</v>
      </c>
      <c r="J20" s="87">
        <v>2545</v>
      </c>
      <c r="K20" s="87">
        <v>0</v>
      </c>
      <c r="L20" s="87">
        <v>152.04</v>
      </c>
      <c r="M20" s="108">
        <v>0</v>
      </c>
      <c r="N20" s="108">
        <v>8.5000000000000006E-3</v>
      </c>
      <c r="O20" s="108">
        <v>2.8999999999999998E-3</v>
      </c>
    </row>
    <row r="21" spans="2:15" customFormat="1" ht="15.75">
      <c r="B21" s="58" t="s">
        <v>350</v>
      </c>
      <c r="C21" s="111">
        <v>323014</v>
      </c>
      <c r="D21" s="111" t="s">
        <v>142</v>
      </c>
      <c r="E21" s="111"/>
      <c r="F21" s="111">
        <v>323</v>
      </c>
      <c r="G21" s="111" t="s">
        <v>299</v>
      </c>
      <c r="H21" s="111" t="s">
        <v>165</v>
      </c>
      <c r="I21" s="87">
        <v>430</v>
      </c>
      <c r="J21" s="87">
        <v>25160</v>
      </c>
      <c r="K21" s="87">
        <v>0</v>
      </c>
      <c r="L21" s="87">
        <v>108.19</v>
      </c>
      <c r="M21" s="108">
        <v>0</v>
      </c>
      <c r="N21" s="108">
        <v>6.0999999999999995E-3</v>
      </c>
      <c r="O21" s="108">
        <v>2E-3</v>
      </c>
    </row>
    <row r="22" spans="2:15" customFormat="1" ht="15.75">
      <c r="B22" s="58" t="s">
        <v>351</v>
      </c>
      <c r="C22" s="111">
        <v>1119478</v>
      </c>
      <c r="D22" s="111" t="s">
        <v>142</v>
      </c>
      <c r="E22" s="111"/>
      <c r="F22" s="111">
        <v>1420</v>
      </c>
      <c r="G22" s="111" t="s">
        <v>299</v>
      </c>
      <c r="H22" s="111" t="s">
        <v>165</v>
      </c>
      <c r="I22" s="87">
        <v>365</v>
      </c>
      <c r="J22" s="87">
        <v>23360</v>
      </c>
      <c r="K22" s="87">
        <v>0</v>
      </c>
      <c r="L22" s="87">
        <v>85.26</v>
      </c>
      <c r="M22" s="108">
        <v>0</v>
      </c>
      <c r="N22" s="108">
        <v>4.7999999999999996E-3</v>
      </c>
      <c r="O22" s="108">
        <v>1.6000000000000001E-3</v>
      </c>
    </row>
    <row r="23" spans="2:15" customFormat="1" ht="15.75">
      <c r="B23" s="58" t="s">
        <v>352</v>
      </c>
      <c r="C23" s="111">
        <v>629014</v>
      </c>
      <c r="D23" s="111" t="s">
        <v>142</v>
      </c>
      <c r="E23" s="111"/>
      <c r="F23" s="111">
        <v>629</v>
      </c>
      <c r="G23" s="111" t="s">
        <v>353</v>
      </c>
      <c r="H23" s="111" t="s">
        <v>165</v>
      </c>
      <c r="I23" s="87">
        <v>5665</v>
      </c>
      <c r="J23" s="87">
        <v>3299</v>
      </c>
      <c r="K23" s="87">
        <v>0</v>
      </c>
      <c r="L23" s="87">
        <v>186.89</v>
      </c>
      <c r="M23" s="108">
        <v>0</v>
      </c>
      <c r="N23" s="108">
        <v>1.0500000000000001E-2</v>
      </c>
      <c r="O23" s="108">
        <v>3.4999999999999996E-3</v>
      </c>
    </row>
    <row r="24" spans="2:15" customFormat="1" ht="15.75">
      <c r="B24" s="57" t="s">
        <v>29</v>
      </c>
      <c r="C24" s="112"/>
      <c r="D24" s="112"/>
      <c r="E24" s="112"/>
      <c r="F24" s="112"/>
      <c r="G24" s="112"/>
      <c r="H24" s="112"/>
      <c r="I24" s="86">
        <v>268628.92</v>
      </c>
      <c r="J24" s="86"/>
      <c r="K24" s="86">
        <v>0.73</v>
      </c>
      <c r="L24" s="86">
        <v>1450.07</v>
      </c>
      <c r="M24" s="107"/>
      <c r="N24" s="107"/>
      <c r="O24" s="107">
        <v>2.7300000000000001E-2</v>
      </c>
    </row>
    <row r="25" spans="2:15" customFormat="1" ht="15.75">
      <c r="B25" s="58" t="s">
        <v>354</v>
      </c>
      <c r="C25" s="111">
        <v>1156926</v>
      </c>
      <c r="D25" s="111" t="s">
        <v>142</v>
      </c>
      <c r="E25" s="111"/>
      <c r="F25" s="111">
        <v>1769</v>
      </c>
      <c r="G25" s="111" t="s">
        <v>317</v>
      </c>
      <c r="H25" s="111" t="s">
        <v>165</v>
      </c>
      <c r="I25" s="87">
        <v>206890</v>
      </c>
      <c r="J25" s="87">
        <v>114</v>
      </c>
      <c r="K25" s="87">
        <v>0.73</v>
      </c>
      <c r="L25" s="87">
        <v>236.59</v>
      </c>
      <c r="M25" s="108">
        <v>2.0000000000000001E-4</v>
      </c>
      <c r="N25" s="108">
        <v>1.32E-2</v>
      </c>
      <c r="O25" s="108">
        <v>4.5000000000000005E-3</v>
      </c>
    </row>
    <row r="26" spans="2:15" customFormat="1" ht="15.75">
      <c r="B26" s="58" t="s">
        <v>355</v>
      </c>
      <c r="C26" s="111">
        <v>1141969</v>
      </c>
      <c r="D26" s="111" t="s">
        <v>142</v>
      </c>
      <c r="E26" s="111"/>
      <c r="F26" s="111">
        <v>1688</v>
      </c>
      <c r="G26" s="111" t="s">
        <v>155</v>
      </c>
      <c r="H26" s="111" t="s">
        <v>165</v>
      </c>
      <c r="I26" s="87">
        <v>4614</v>
      </c>
      <c r="J26" s="87">
        <v>1781</v>
      </c>
      <c r="K26" s="87">
        <v>0</v>
      </c>
      <c r="L26" s="87">
        <v>82.18</v>
      </c>
      <c r="M26" s="108">
        <v>0</v>
      </c>
      <c r="N26" s="108">
        <v>4.5999999999999999E-3</v>
      </c>
      <c r="O26" s="108">
        <v>1.5E-3</v>
      </c>
    </row>
    <row r="27" spans="2:15" customFormat="1" ht="15.75">
      <c r="B27" s="58" t="s">
        <v>356</v>
      </c>
      <c r="C27" s="111">
        <v>1104249</v>
      </c>
      <c r="D27" s="111" t="s">
        <v>142</v>
      </c>
      <c r="E27" s="111"/>
      <c r="F27" s="111">
        <v>1445</v>
      </c>
      <c r="G27" s="111" t="s">
        <v>156</v>
      </c>
      <c r="H27" s="111" t="s">
        <v>165</v>
      </c>
      <c r="I27" s="87">
        <v>427.5</v>
      </c>
      <c r="J27" s="87">
        <v>24600</v>
      </c>
      <c r="K27" s="87">
        <v>0</v>
      </c>
      <c r="L27" s="87">
        <v>105.17</v>
      </c>
      <c r="M27" s="108">
        <v>0</v>
      </c>
      <c r="N27" s="108">
        <v>5.8999999999999999E-3</v>
      </c>
      <c r="O27" s="108">
        <v>2E-3</v>
      </c>
    </row>
    <row r="28" spans="2:15" customFormat="1" ht="15.75">
      <c r="B28" s="58" t="s">
        <v>357</v>
      </c>
      <c r="C28" s="111">
        <v>1098920</v>
      </c>
      <c r="D28" s="111" t="s">
        <v>142</v>
      </c>
      <c r="E28" s="111"/>
      <c r="F28" s="111">
        <v>1357</v>
      </c>
      <c r="G28" s="111" t="s">
        <v>299</v>
      </c>
      <c r="H28" s="111" t="s">
        <v>165</v>
      </c>
      <c r="I28" s="87">
        <v>26497.96</v>
      </c>
      <c r="J28" s="87">
        <v>1742</v>
      </c>
      <c r="K28" s="87">
        <v>0</v>
      </c>
      <c r="L28" s="87">
        <v>461.59</v>
      </c>
      <c r="M28" s="108">
        <v>1E-4</v>
      </c>
      <c r="N28" s="108">
        <v>2.58E-2</v>
      </c>
      <c r="O28" s="108">
        <v>8.6999999999999994E-3</v>
      </c>
    </row>
    <row r="29" spans="2:15" customFormat="1" ht="15.75">
      <c r="B29" s="58" t="s">
        <v>358</v>
      </c>
      <c r="C29" s="111">
        <v>445015</v>
      </c>
      <c r="D29" s="111" t="s">
        <v>142</v>
      </c>
      <c r="E29" s="111"/>
      <c r="F29" s="111">
        <v>445</v>
      </c>
      <c r="G29" s="111" t="s">
        <v>359</v>
      </c>
      <c r="H29" s="111" t="s">
        <v>165</v>
      </c>
      <c r="I29" s="87">
        <v>1115</v>
      </c>
      <c r="J29" s="87">
        <v>7364</v>
      </c>
      <c r="K29" s="87">
        <v>0</v>
      </c>
      <c r="L29" s="87">
        <v>82.11</v>
      </c>
      <c r="M29" s="108">
        <v>0</v>
      </c>
      <c r="N29" s="108">
        <v>4.5999999999999999E-3</v>
      </c>
      <c r="O29" s="108">
        <v>1.5E-3</v>
      </c>
    </row>
    <row r="30" spans="2:15" customFormat="1" ht="15.75">
      <c r="B30" s="58" t="s">
        <v>360</v>
      </c>
      <c r="C30" s="111">
        <v>1143429</v>
      </c>
      <c r="D30" s="111" t="s">
        <v>142</v>
      </c>
      <c r="E30" s="111"/>
      <c r="F30" s="111">
        <v>1644</v>
      </c>
      <c r="G30" s="111" t="s">
        <v>157</v>
      </c>
      <c r="H30" s="111" t="s">
        <v>165</v>
      </c>
      <c r="I30" s="87">
        <v>646</v>
      </c>
      <c r="J30" s="87">
        <v>29690</v>
      </c>
      <c r="K30" s="87">
        <v>0</v>
      </c>
      <c r="L30" s="87">
        <v>191.8</v>
      </c>
      <c r="M30" s="108">
        <v>0</v>
      </c>
      <c r="N30" s="108">
        <v>1.0700000000000001E-2</v>
      </c>
      <c r="O30" s="108">
        <v>3.5999999999999999E-3</v>
      </c>
    </row>
    <row r="31" spans="2:15" customFormat="1" ht="15.75">
      <c r="B31" s="58" t="s">
        <v>361</v>
      </c>
      <c r="C31" s="111">
        <v>1157403</v>
      </c>
      <c r="D31" s="111" t="s">
        <v>142</v>
      </c>
      <c r="E31" s="111"/>
      <c r="F31" s="111">
        <v>1773</v>
      </c>
      <c r="G31" s="111" t="s">
        <v>314</v>
      </c>
      <c r="H31" s="111" t="s">
        <v>165</v>
      </c>
      <c r="I31" s="87">
        <v>28438.46</v>
      </c>
      <c r="J31" s="87">
        <v>1022</v>
      </c>
      <c r="K31" s="87">
        <v>0</v>
      </c>
      <c r="L31" s="87">
        <v>290.64</v>
      </c>
      <c r="M31" s="108">
        <v>1E-4</v>
      </c>
      <c r="N31" s="108">
        <v>1.6299999999999999E-2</v>
      </c>
      <c r="O31" s="108">
        <v>5.5000000000000005E-3</v>
      </c>
    </row>
    <row r="32" spans="2:15" customFormat="1" ht="15.75">
      <c r="B32" s="57" t="s">
        <v>28</v>
      </c>
      <c r="C32" s="112"/>
      <c r="D32" s="112"/>
      <c r="E32" s="112"/>
      <c r="F32" s="112"/>
      <c r="G32" s="112"/>
      <c r="H32" s="112"/>
      <c r="I32" s="86">
        <v>20736</v>
      </c>
      <c r="J32" s="86"/>
      <c r="K32" s="86"/>
      <c r="L32" s="86">
        <v>568.97</v>
      </c>
      <c r="M32" s="107"/>
      <c r="N32" s="107"/>
      <c r="O32" s="107">
        <v>1.0700000000000001E-2</v>
      </c>
    </row>
    <row r="33" spans="2:15" customFormat="1" ht="15.75">
      <c r="B33" s="58" t="s">
        <v>362</v>
      </c>
      <c r="C33" s="111">
        <v>1179589</v>
      </c>
      <c r="D33" s="111" t="s">
        <v>142</v>
      </c>
      <c r="E33" s="111"/>
      <c r="F33" s="111">
        <v>1952</v>
      </c>
      <c r="G33" s="111" t="s">
        <v>311</v>
      </c>
      <c r="H33" s="111" t="s">
        <v>165</v>
      </c>
      <c r="I33" s="87">
        <v>4000</v>
      </c>
      <c r="J33" s="87">
        <v>9900</v>
      </c>
      <c r="K33" s="87">
        <v>0</v>
      </c>
      <c r="L33" s="87">
        <v>396</v>
      </c>
      <c r="M33" s="108">
        <v>1E-3</v>
      </c>
      <c r="N33" s="108">
        <v>2.2200000000000001E-2</v>
      </c>
      <c r="O33" s="108">
        <v>7.4999999999999997E-3</v>
      </c>
    </row>
    <row r="34" spans="2:15" customFormat="1" ht="15.75">
      <c r="B34" s="58" t="s">
        <v>363</v>
      </c>
      <c r="C34" s="111">
        <v>1141464</v>
      </c>
      <c r="D34" s="111" t="s">
        <v>142</v>
      </c>
      <c r="E34" s="111"/>
      <c r="F34" s="111">
        <v>2239</v>
      </c>
      <c r="G34" s="111" t="s">
        <v>314</v>
      </c>
      <c r="H34" s="111" t="s">
        <v>165</v>
      </c>
      <c r="I34" s="87">
        <v>8779</v>
      </c>
      <c r="J34" s="87">
        <v>944.3</v>
      </c>
      <c r="K34" s="87">
        <v>0</v>
      </c>
      <c r="L34" s="87">
        <v>82.9</v>
      </c>
      <c r="M34" s="108">
        <v>1E-4</v>
      </c>
      <c r="N34" s="108">
        <v>4.5999999999999999E-3</v>
      </c>
      <c r="O34" s="108">
        <v>1.6000000000000001E-3</v>
      </c>
    </row>
    <row r="35" spans="2:15" customFormat="1" ht="15.75">
      <c r="B35" s="58" t="s">
        <v>364</v>
      </c>
      <c r="C35" s="111">
        <v>1081843</v>
      </c>
      <c r="D35" s="111" t="s">
        <v>142</v>
      </c>
      <c r="E35" s="111"/>
      <c r="F35" s="111">
        <v>934</v>
      </c>
      <c r="G35" s="111" t="s">
        <v>314</v>
      </c>
      <c r="H35" s="111" t="s">
        <v>165</v>
      </c>
      <c r="I35" s="87">
        <v>7957</v>
      </c>
      <c r="J35" s="87">
        <v>1132</v>
      </c>
      <c r="K35" s="87">
        <v>0</v>
      </c>
      <c r="L35" s="87">
        <v>90.07</v>
      </c>
      <c r="M35" s="108">
        <v>1E-4</v>
      </c>
      <c r="N35" s="108">
        <v>5.0000000000000001E-3</v>
      </c>
      <c r="O35" s="108">
        <v>1.7000000000000001E-3</v>
      </c>
    </row>
    <row r="36" spans="2:15" customFormat="1" ht="15.75">
      <c r="B36" s="57" t="s">
        <v>69</v>
      </c>
      <c r="C36" s="112"/>
      <c r="D36" s="112"/>
      <c r="E36" s="112"/>
      <c r="F36" s="112"/>
      <c r="G36" s="112"/>
      <c r="H36" s="112"/>
      <c r="I36" s="86"/>
      <c r="J36" s="86"/>
      <c r="K36" s="86"/>
      <c r="L36" s="86"/>
      <c r="M36" s="107"/>
      <c r="N36" s="107"/>
      <c r="O36" s="107"/>
    </row>
    <row r="37" spans="2:15">
      <c r="B37" s="58" t="s">
        <v>268</v>
      </c>
      <c r="C37" s="111"/>
      <c r="D37" s="111"/>
      <c r="E37" s="111"/>
      <c r="F37" s="111"/>
      <c r="G37" s="111"/>
      <c r="H37" s="111"/>
      <c r="I37" s="87"/>
      <c r="J37" s="87"/>
      <c r="K37" s="87"/>
      <c r="L37" s="87"/>
      <c r="M37" s="108"/>
      <c r="N37" s="108">
        <v>0</v>
      </c>
      <c r="O37" s="108"/>
    </row>
    <row r="38" spans="2:15">
      <c r="B38" s="58" t="s">
        <v>268</v>
      </c>
      <c r="C38" s="111"/>
      <c r="D38" s="111"/>
      <c r="E38" s="111"/>
      <c r="F38" s="111"/>
      <c r="G38" s="111"/>
      <c r="H38" s="111"/>
      <c r="I38" s="87"/>
      <c r="J38" s="87"/>
      <c r="K38" s="87"/>
      <c r="L38" s="87"/>
      <c r="M38" s="108"/>
      <c r="N38" s="108">
        <v>0</v>
      </c>
      <c r="O38" s="108"/>
    </row>
    <row r="39" spans="2:15">
      <c r="B39" s="58" t="s">
        <v>268</v>
      </c>
      <c r="C39" s="111"/>
      <c r="D39" s="111"/>
      <c r="E39" s="111"/>
      <c r="F39" s="111"/>
      <c r="G39" s="111"/>
      <c r="H39" s="111"/>
      <c r="I39" s="87"/>
      <c r="J39" s="87"/>
      <c r="K39" s="87"/>
      <c r="L39" s="87"/>
      <c r="M39" s="108"/>
      <c r="N39" s="108">
        <v>0</v>
      </c>
      <c r="O39" s="108"/>
    </row>
    <row r="40" spans="2:15">
      <c r="B40" s="57" t="s">
        <v>231</v>
      </c>
      <c r="C40" s="112"/>
      <c r="D40" s="112"/>
      <c r="E40" s="112"/>
      <c r="F40" s="112"/>
      <c r="G40" s="112"/>
      <c r="H40" s="112"/>
      <c r="I40" s="86">
        <v>86740</v>
      </c>
      <c r="J40" s="86"/>
      <c r="K40" s="86">
        <v>4.7750000000000004</v>
      </c>
      <c r="L40" s="86">
        <v>13413.83</v>
      </c>
      <c r="M40" s="107"/>
      <c r="N40" s="107"/>
      <c r="O40" s="107">
        <v>0.25280000000000002</v>
      </c>
    </row>
    <row r="41" spans="2:15">
      <c r="B41" s="57" t="s">
        <v>79</v>
      </c>
      <c r="C41" s="112"/>
      <c r="D41" s="112"/>
      <c r="E41" s="112"/>
      <c r="F41" s="112"/>
      <c r="G41" s="112"/>
      <c r="H41" s="112"/>
      <c r="I41" s="86">
        <v>17625</v>
      </c>
      <c r="J41" s="86"/>
      <c r="K41" s="86"/>
      <c r="L41" s="86">
        <v>933.38</v>
      </c>
      <c r="M41" s="107"/>
      <c r="N41" s="107"/>
      <c r="O41" s="107">
        <v>1.7600000000000001E-2</v>
      </c>
    </row>
    <row r="42" spans="2:15">
      <c r="B42" s="58" t="s">
        <v>365</v>
      </c>
      <c r="C42" s="111" t="s">
        <v>366</v>
      </c>
      <c r="D42" s="111" t="s">
        <v>367</v>
      </c>
      <c r="E42" s="111" t="s">
        <v>368</v>
      </c>
      <c r="F42" s="111"/>
      <c r="G42" s="111" t="s">
        <v>369</v>
      </c>
      <c r="H42" s="111" t="s">
        <v>164</v>
      </c>
      <c r="I42" s="87">
        <v>42</v>
      </c>
      <c r="J42" s="87">
        <v>12610</v>
      </c>
      <c r="K42" s="87">
        <v>0</v>
      </c>
      <c r="L42" s="87">
        <v>18.7</v>
      </c>
      <c r="M42" s="108">
        <v>0</v>
      </c>
      <c r="N42" s="108">
        <v>1E-3</v>
      </c>
      <c r="O42" s="108">
        <v>4.0000000000000002E-4</v>
      </c>
    </row>
    <row r="43" spans="2:15">
      <c r="B43" s="58" t="s">
        <v>370</v>
      </c>
      <c r="C43" s="111" t="s">
        <v>371</v>
      </c>
      <c r="D43" s="111" t="s">
        <v>367</v>
      </c>
      <c r="E43" s="111" t="s">
        <v>368</v>
      </c>
      <c r="F43" s="111"/>
      <c r="G43" s="111" t="s">
        <v>372</v>
      </c>
      <c r="H43" s="111" t="s">
        <v>164</v>
      </c>
      <c r="I43" s="87">
        <v>442</v>
      </c>
      <c r="J43" s="87">
        <v>19379</v>
      </c>
      <c r="K43" s="87">
        <v>0</v>
      </c>
      <c r="L43" s="87">
        <v>302.45</v>
      </c>
      <c r="M43" s="108">
        <v>0</v>
      </c>
      <c r="N43" s="108">
        <v>1.6899999999999998E-2</v>
      </c>
      <c r="O43" s="108">
        <v>5.6999999999999993E-3</v>
      </c>
    </row>
    <row r="44" spans="2:15">
      <c r="B44" s="58" t="s">
        <v>373</v>
      </c>
      <c r="C44" s="111" t="s">
        <v>374</v>
      </c>
      <c r="D44" s="111" t="s">
        <v>367</v>
      </c>
      <c r="E44" s="111" t="s">
        <v>368</v>
      </c>
      <c r="F44" s="111"/>
      <c r="G44" s="111" t="s">
        <v>372</v>
      </c>
      <c r="H44" s="111" t="s">
        <v>164</v>
      </c>
      <c r="I44" s="87">
        <v>1030</v>
      </c>
      <c r="J44" s="87">
        <v>4324</v>
      </c>
      <c r="K44" s="87">
        <v>0</v>
      </c>
      <c r="L44" s="87">
        <v>157.26</v>
      </c>
      <c r="M44" s="108">
        <v>0</v>
      </c>
      <c r="N44" s="108">
        <v>8.8000000000000005E-3</v>
      </c>
      <c r="O44" s="108">
        <v>3.0000000000000001E-3</v>
      </c>
    </row>
    <row r="45" spans="2:15">
      <c r="B45" s="58" t="s">
        <v>375</v>
      </c>
      <c r="C45" s="111" t="s">
        <v>376</v>
      </c>
      <c r="D45" s="111" t="s">
        <v>377</v>
      </c>
      <c r="E45" s="111" t="s">
        <v>368</v>
      </c>
      <c r="F45" s="111"/>
      <c r="G45" s="111" t="s">
        <v>353</v>
      </c>
      <c r="H45" s="111" t="s">
        <v>164</v>
      </c>
      <c r="I45" s="87">
        <v>10887</v>
      </c>
      <c r="J45" s="87">
        <v>934</v>
      </c>
      <c r="K45" s="87">
        <v>0</v>
      </c>
      <c r="L45" s="87">
        <v>359.05</v>
      </c>
      <c r="M45" s="108">
        <v>0</v>
      </c>
      <c r="N45" s="108">
        <v>2.0099999999999996E-2</v>
      </c>
      <c r="O45" s="108">
        <v>6.8000000000000005E-3</v>
      </c>
    </row>
    <row r="46" spans="2:15">
      <c r="B46" s="58" t="s">
        <v>378</v>
      </c>
      <c r="C46" s="111" t="s">
        <v>379</v>
      </c>
      <c r="D46" s="111" t="s">
        <v>377</v>
      </c>
      <c r="E46" s="111" t="s">
        <v>368</v>
      </c>
      <c r="F46" s="111"/>
      <c r="G46" s="111" t="s">
        <v>178</v>
      </c>
      <c r="H46" s="111" t="s">
        <v>164</v>
      </c>
      <c r="I46" s="87">
        <v>5224</v>
      </c>
      <c r="J46" s="87">
        <v>520</v>
      </c>
      <c r="K46" s="87">
        <v>0</v>
      </c>
      <c r="L46" s="87">
        <v>95.92</v>
      </c>
      <c r="M46" s="108">
        <v>0</v>
      </c>
      <c r="N46" s="108">
        <v>5.4000000000000003E-3</v>
      </c>
      <c r="O46" s="108">
        <v>1.8E-3</v>
      </c>
    </row>
    <row r="47" spans="2:15">
      <c r="B47" s="57" t="s">
        <v>78</v>
      </c>
      <c r="C47" s="112"/>
      <c r="D47" s="112"/>
      <c r="E47" s="112"/>
      <c r="F47" s="112"/>
      <c r="G47" s="112"/>
      <c r="H47" s="112"/>
      <c r="I47" s="86">
        <v>69115</v>
      </c>
      <c r="J47" s="86"/>
      <c r="K47" s="86">
        <v>4.7750000000000004</v>
      </c>
      <c r="L47" s="86">
        <v>12480.45</v>
      </c>
      <c r="M47" s="107"/>
      <c r="N47" s="107"/>
      <c r="O47" s="107">
        <v>0.23519999999999999</v>
      </c>
    </row>
    <row r="48" spans="2:15">
      <c r="B48" s="58" t="s">
        <v>380</v>
      </c>
      <c r="C48" s="111" t="s">
        <v>381</v>
      </c>
      <c r="D48" s="111" t="s">
        <v>367</v>
      </c>
      <c r="E48" s="111" t="s">
        <v>368</v>
      </c>
      <c r="F48" s="111"/>
      <c r="G48" s="111" t="s">
        <v>382</v>
      </c>
      <c r="H48" s="111" t="s">
        <v>164</v>
      </c>
      <c r="I48" s="87">
        <v>309</v>
      </c>
      <c r="J48" s="87">
        <v>16270</v>
      </c>
      <c r="K48" s="87">
        <v>0</v>
      </c>
      <c r="L48" s="87">
        <v>177.52</v>
      </c>
      <c r="M48" s="108">
        <v>0</v>
      </c>
      <c r="N48" s="108">
        <v>9.8999999999999991E-3</v>
      </c>
      <c r="O48" s="108">
        <v>3.3E-3</v>
      </c>
    </row>
    <row r="49" spans="2:15">
      <c r="B49" s="58" t="s">
        <v>383</v>
      </c>
      <c r="C49" s="111" t="s">
        <v>384</v>
      </c>
      <c r="D49" s="111" t="s">
        <v>367</v>
      </c>
      <c r="E49" s="111" t="s">
        <v>368</v>
      </c>
      <c r="F49" s="111"/>
      <c r="G49" s="111" t="s">
        <v>382</v>
      </c>
      <c r="H49" s="111" t="s">
        <v>164</v>
      </c>
      <c r="I49" s="87">
        <v>5957</v>
      </c>
      <c r="J49" s="87">
        <v>1516</v>
      </c>
      <c r="K49" s="87">
        <v>0</v>
      </c>
      <c r="L49" s="87">
        <v>318.88</v>
      </c>
      <c r="M49" s="108">
        <v>0</v>
      </c>
      <c r="N49" s="108">
        <v>1.78E-2</v>
      </c>
      <c r="O49" s="108">
        <v>6.0000000000000001E-3</v>
      </c>
    </row>
    <row r="50" spans="2:15">
      <c r="B50" s="58" t="s">
        <v>385</v>
      </c>
      <c r="C50" s="111" t="s">
        <v>386</v>
      </c>
      <c r="D50" s="111" t="s">
        <v>377</v>
      </c>
      <c r="E50" s="111" t="s">
        <v>368</v>
      </c>
      <c r="F50" s="111"/>
      <c r="G50" s="111" t="s">
        <v>387</v>
      </c>
      <c r="H50" s="111" t="s">
        <v>164</v>
      </c>
      <c r="I50" s="87">
        <v>2400</v>
      </c>
      <c r="J50" s="87">
        <v>999</v>
      </c>
      <c r="K50" s="87">
        <v>0</v>
      </c>
      <c r="L50" s="87">
        <v>84.66</v>
      </c>
      <c r="M50" s="108">
        <v>0</v>
      </c>
      <c r="N50" s="108">
        <v>4.6999999999999993E-3</v>
      </c>
      <c r="O50" s="108">
        <v>1.6000000000000001E-3</v>
      </c>
    </row>
    <row r="51" spans="2:15">
      <c r="B51" s="58" t="s">
        <v>388</v>
      </c>
      <c r="C51" s="111" t="s">
        <v>389</v>
      </c>
      <c r="D51" s="111" t="s">
        <v>367</v>
      </c>
      <c r="E51" s="111" t="s">
        <v>368</v>
      </c>
      <c r="F51" s="111"/>
      <c r="G51" s="111" t="s">
        <v>387</v>
      </c>
      <c r="H51" s="111" t="s">
        <v>164</v>
      </c>
      <c r="I51" s="87">
        <v>308</v>
      </c>
      <c r="J51" s="87">
        <v>12182</v>
      </c>
      <c r="K51" s="87">
        <v>0</v>
      </c>
      <c r="L51" s="87">
        <v>132.49</v>
      </c>
      <c r="M51" s="108">
        <v>0</v>
      </c>
      <c r="N51" s="108">
        <v>7.4000000000000003E-3</v>
      </c>
      <c r="O51" s="108">
        <v>2.5000000000000001E-3</v>
      </c>
    </row>
    <row r="52" spans="2:15">
      <c r="B52" s="58" t="s">
        <v>390</v>
      </c>
      <c r="C52" s="111" t="s">
        <v>391</v>
      </c>
      <c r="D52" s="111" t="s">
        <v>377</v>
      </c>
      <c r="E52" s="111" t="s">
        <v>368</v>
      </c>
      <c r="F52" s="111"/>
      <c r="G52" s="111" t="s">
        <v>392</v>
      </c>
      <c r="H52" s="111" t="s">
        <v>164</v>
      </c>
      <c r="I52" s="87">
        <v>274.5</v>
      </c>
      <c r="J52" s="87">
        <v>34343</v>
      </c>
      <c r="K52" s="87">
        <v>0</v>
      </c>
      <c r="L52" s="87">
        <v>332.87</v>
      </c>
      <c r="M52" s="108">
        <v>0</v>
      </c>
      <c r="N52" s="108">
        <v>1.8600000000000002E-2</v>
      </c>
      <c r="O52" s="108">
        <v>6.3E-3</v>
      </c>
    </row>
    <row r="53" spans="2:15">
      <c r="B53" s="58" t="s">
        <v>393</v>
      </c>
      <c r="C53" s="111" t="s">
        <v>394</v>
      </c>
      <c r="D53" s="111" t="s">
        <v>377</v>
      </c>
      <c r="E53" s="111" t="s">
        <v>368</v>
      </c>
      <c r="F53" s="111"/>
      <c r="G53" s="111" t="s">
        <v>395</v>
      </c>
      <c r="H53" s="111" t="s">
        <v>164</v>
      </c>
      <c r="I53" s="87">
        <v>600</v>
      </c>
      <c r="J53" s="87">
        <v>3338</v>
      </c>
      <c r="K53" s="87">
        <v>0</v>
      </c>
      <c r="L53" s="87">
        <v>70.72</v>
      </c>
      <c r="M53" s="108">
        <v>0</v>
      </c>
      <c r="N53" s="108">
        <v>4.0000000000000001E-3</v>
      </c>
      <c r="O53" s="108">
        <v>1.2999999999999999E-3</v>
      </c>
    </row>
    <row r="54" spans="2:15">
      <c r="B54" s="58" t="s">
        <v>396</v>
      </c>
      <c r="C54" s="111" t="s">
        <v>397</v>
      </c>
      <c r="D54" s="111" t="s">
        <v>377</v>
      </c>
      <c r="E54" s="111" t="s">
        <v>368</v>
      </c>
      <c r="F54" s="111"/>
      <c r="G54" s="111" t="s">
        <v>395</v>
      </c>
      <c r="H54" s="111" t="s">
        <v>164</v>
      </c>
      <c r="I54" s="87">
        <v>848</v>
      </c>
      <c r="J54" s="87">
        <v>18891</v>
      </c>
      <c r="K54" s="87">
        <v>0</v>
      </c>
      <c r="L54" s="87">
        <v>565.65</v>
      </c>
      <c r="M54" s="108">
        <v>0</v>
      </c>
      <c r="N54" s="108">
        <v>3.1699999999999999E-2</v>
      </c>
      <c r="O54" s="108">
        <v>1.0700000000000001E-2</v>
      </c>
    </row>
    <row r="55" spans="2:15">
      <c r="B55" s="58" t="s">
        <v>398</v>
      </c>
      <c r="C55" s="111" t="s">
        <v>399</v>
      </c>
      <c r="D55" s="111" t="s">
        <v>377</v>
      </c>
      <c r="E55" s="111" t="s">
        <v>368</v>
      </c>
      <c r="F55" s="111"/>
      <c r="G55" s="111" t="s">
        <v>400</v>
      </c>
      <c r="H55" s="111" t="s">
        <v>164</v>
      </c>
      <c r="I55" s="87">
        <v>1751</v>
      </c>
      <c r="J55" s="87">
        <v>2508</v>
      </c>
      <c r="K55" s="87">
        <v>0</v>
      </c>
      <c r="L55" s="87">
        <v>155.06</v>
      </c>
      <c r="M55" s="108">
        <v>0</v>
      </c>
      <c r="N55" s="108">
        <v>8.6999999999999994E-3</v>
      </c>
      <c r="O55" s="108">
        <v>2.8999999999999998E-3</v>
      </c>
    </row>
    <row r="56" spans="2:15">
      <c r="B56" s="58" t="s">
        <v>401</v>
      </c>
      <c r="C56" s="111" t="s">
        <v>402</v>
      </c>
      <c r="D56" s="111" t="s">
        <v>377</v>
      </c>
      <c r="E56" s="111" t="s">
        <v>368</v>
      </c>
      <c r="F56" s="111"/>
      <c r="G56" s="111" t="s">
        <v>400</v>
      </c>
      <c r="H56" s="111" t="s">
        <v>164</v>
      </c>
      <c r="I56" s="87">
        <v>177</v>
      </c>
      <c r="J56" s="87">
        <v>26593</v>
      </c>
      <c r="K56" s="87">
        <v>0</v>
      </c>
      <c r="L56" s="87">
        <v>166.2</v>
      </c>
      <c r="M56" s="108">
        <v>0</v>
      </c>
      <c r="N56" s="108">
        <v>9.300000000000001E-3</v>
      </c>
      <c r="O56" s="108">
        <v>3.0999999999999999E-3</v>
      </c>
    </row>
    <row r="57" spans="2:15">
      <c r="B57" s="58" t="s">
        <v>403</v>
      </c>
      <c r="C57" s="111" t="s">
        <v>404</v>
      </c>
      <c r="D57" s="111" t="s">
        <v>377</v>
      </c>
      <c r="E57" s="111" t="s">
        <v>368</v>
      </c>
      <c r="F57" s="111"/>
      <c r="G57" s="111" t="s">
        <v>400</v>
      </c>
      <c r="H57" s="111" t="s">
        <v>164</v>
      </c>
      <c r="I57" s="87">
        <v>1056</v>
      </c>
      <c r="J57" s="87">
        <v>11735</v>
      </c>
      <c r="K57" s="87">
        <v>0</v>
      </c>
      <c r="L57" s="87">
        <v>437.57</v>
      </c>
      <c r="M57" s="108">
        <v>0</v>
      </c>
      <c r="N57" s="108">
        <v>2.4500000000000001E-2</v>
      </c>
      <c r="O57" s="108">
        <v>8.199999999999999E-3</v>
      </c>
    </row>
    <row r="58" spans="2:15">
      <c r="B58" s="58" t="s">
        <v>405</v>
      </c>
      <c r="C58" s="111" t="s">
        <v>406</v>
      </c>
      <c r="D58" s="111" t="s">
        <v>367</v>
      </c>
      <c r="E58" s="111" t="s">
        <v>368</v>
      </c>
      <c r="F58" s="111"/>
      <c r="G58" s="111" t="s">
        <v>400</v>
      </c>
      <c r="H58" s="111" t="s">
        <v>164</v>
      </c>
      <c r="I58" s="87">
        <v>551</v>
      </c>
      <c r="J58" s="87">
        <v>9977</v>
      </c>
      <c r="K58" s="87">
        <v>0</v>
      </c>
      <c r="L58" s="87">
        <v>194.11</v>
      </c>
      <c r="M58" s="108">
        <v>1E-4</v>
      </c>
      <c r="N58" s="108">
        <v>1.09E-2</v>
      </c>
      <c r="O58" s="108">
        <v>3.7000000000000002E-3</v>
      </c>
    </row>
    <row r="59" spans="2:15">
      <c r="B59" s="58" t="s">
        <v>407</v>
      </c>
      <c r="C59" s="111" t="s">
        <v>408</v>
      </c>
      <c r="D59" s="111" t="s">
        <v>377</v>
      </c>
      <c r="E59" s="111" t="s">
        <v>368</v>
      </c>
      <c r="F59" s="111"/>
      <c r="G59" s="111" t="s">
        <v>409</v>
      </c>
      <c r="H59" s="111" t="s">
        <v>164</v>
      </c>
      <c r="I59" s="87">
        <v>2337</v>
      </c>
      <c r="J59" s="87">
        <v>3314</v>
      </c>
      <c r="K59" s="87">
        <v>1.3620000000000001</v>
      </c>
      <c r="L59" s="87">
        <v>274.83</v>
      </c>
      <c r="M59" s="108">
        <v>0</v>
      </c>
      <c r="N59" s="108">
        <v>1.54E-2</v>
      </c>
      <c r="O59" s="108">
        <v>5.1999999999999998E-3</v>
      </c>
    </row>
    <row r="60" spans="2:15">
      <c r="B60" s="58" t="s">
        <v>410</v>
      </c>
      <c r="C60" s="111" t="s">
        <v>411</v>
      </c>
      <c r="D60" s="111" t="s">
        <v>377</v>
      </c>
      <c r="E60" s="111" t="s">
        <v>368</v>
      </c>
      <c r="F60" s="111"/>
      <c r="G60" s="111" t="s">
        <v>409</v>
      </c>
      <c r="H60" s="111" t="s">
        <v>164</v>
      </c>
      <c r="I60" s="87">
        <v>1949</v>
      </c>
      <c r="J60" s="87">
        <v>4516</v>
      </c>
      <c r="K60" s="87">
        <v>0</v>
      </c>
      <c r="L60" s="87">
        <v>310.79000000000002</v>
      </c>
      <c r="M60" s="108">
        <v>0</v>
      </c>
      <c r="N60" s="108">
        <v>1.7399999999999999E-2</v>
      </c>
      <c r="O60" s="108">
        <v>5.8999999999999999E-3</v>
      </c>
    </row>
    <row r="61" spans="2:15">
      <c r="B61" s="58" t="s">
        <v>412</v>
      </c>
      <c r="C61" s="111" t="s">
        <v>413</v>
      </c>
      <c r="D61" s="111" t="s">
        <v>377</v>
      </c>
      <c r="E61" s="111" t="s">
        <v>368</v>
      </c>
      <c r="F61" s="111"/>
      <c r="G61" s="111" t="s">
        <v>409</v>
      </c>
      <c r="H61" s="111" t="s">
        <v>164</v>
      </c>
      <c r="I61" s="87">
        <v>372</v>
      </c>
      <c r="J61" s="87">
        <v>13322</v>
      </c>
      <c r="K61" s="87">
        <v>0</v>
      </c>
      <c r="L61" s="87">
        <v>174.99</v>
      </c>
      <c r="M61" s="108">
        <v>0</v>
      </c>
      <c r="N61" s="108">
        <v>9.7999999999999997E-3</v>
      </c>
      <c r="O61" s="108">
        <v>3.3E-3</v>
      </c>
    </row>
    <row r="62" spans="2:15">
      <c r="B62" s="58" t="s">
        <v>414</v>
      </c>
      <c r="C62" s="111" t="s">
        <v>415</v>
      </c>
      <c r="D62" s="111" t="s">
        <v>377</v>
      </c>
      <c r="E62" s="111" t="s">
        <v>368</v>
      </c>
      <c r="F62" s="111"/>
      <c r="G62" s="111" t="s">
        <v>409</v>
      </c>
      <c r="H62" s="111" t="s">
        <v>164</v>
      </c>
      <c r="I62" s="87">
        <v>198</v>
      </c>
      <c r="J62" s="87">
        <v>34821</v>
      </c>
      <c r="K62" s="87">
        <v>0</v>
      </c>
      <c r="L62" s="87">
        <v>243.45</v>
      </c>
      <c r="M62" s="108">
        <v>0</v>
      </c>
      <c r="N62" s="108">
        <v>1.3600000000000001E-2</v>
      </c>
      <c r="O62" s="108">
        <v>4.5999999999999999E-3</v>
      </c>
    </row>
    <row r="63" spans="2:15">
      <c r="B63" s="58" t="s">
        <v>416</v>
      </c>
      <c r="C63" s="111" t="s">
        <v>417</v>
      </c>
      <c r="D63" s="111" t="s">
        <v>377</v>
      </c>
      <c r="E63" s="111" t="s">
        <v>368</v>
      </c>
      <c r="F63" s="111"/>
      <c r="G63" s="111" t="s">
        <v>409</v>
      </c>
      <c r="H63" s="111" t="s">
        <v>164</v>
      </c>
      <c r="I63" s="87">
        <v>192</v>
      </c>
      <c r="J63" s="87">
        <v>20806</v>
      </c>
      <c r="K63" s="87">
        <v>0</v>
      </c>
      <c r="L63" s="87">
        <v>141.06</v>
      </c>
      <c r="M63" s="108">
        <v>0</v>
      </c>
      <c r="N63" s="108">
        <v>7.9000000000000008E-3</v>
      </c>
      <c r="O63" s="108">
        <v>2.7000000000000001E-3</v>
      </c>
    </row>
    <row r="64" spans="2:15">
      <c r="B64" s="58" t="s">
        <v>418</v>
      </c>
      <c r="C64" s="111" t="s">
        <v>419</v>
      </c>
      <c r="D64" s="111" t="s">
        <v>367</v>
      </c>
      <c r="E64" s="111" t="s">
        <v>368</v>
      </c>
      <c r="F64" s="111"/>
      <c r="G64" s="111" t="s">
        <v>420</v>
      </c>
      <c r="H64" s="111" t="s">
        <v>164</v>
      </c>
      <c r="I64" s="87">
        <v>41</v>
      </c>
      <c r="J64" s="87">
        <v>28066</v>
      </c>
      <c r="K64" s="87">
        <v>0</v>
      </c>
      <c r="L64" s="87">
        <v>40.630000000000003</v>
      </c>
      <c r="M64" s="108">
        <v>0</v>
      </c>
      <c r="N64" s="108">
        <v>2.3E-3</v>
      </c>
      <c r="O64" s="108">
        <v>8.0000000000000004E-4</v>
      </c>
    </row>
    <row r="65" spans="2:15">
      <c r="B65" s="58" t="s">
        <v>421</v>
      </c>
      <c r="C65" s="111" t="s">
        <v>422</v>
      </c>
      <c r="D65" s="111" t="s">
        <v>367</v>
      </c>
      <c r="E65" s="111" t="s">
        <v>368</v>
      </c>
      <c r="F65" s="111"/>
      <c r="G65" s="111" t="s">
        <v>423</v>
      </c>
      <c r="H65" s="111" t="s">
        <v>164</v>
      </c>
      <c r="I65" s="87">
        <v>500</v>
      </c>
      <c r="J65" s="87">
        <v>1240</v>
      </c>
      <c r="K65" s="87">
        <v>0</v>
      </c>
      <c r="L65" s="87">
        <v>21.89</v>
      </c>
      <c r="M65" s="108">
        <v>0</v>
      </c>
      <c r="N65" s="108">
        <v>1.1999999999999999E-3</v>
      </c>
      <c r="O65" s="108">
        <v>4.0000000000000002E-4</v>
      </c>
    </row>
    <row r="66" spans="2:15">
      <c r="B66" s="58" t="s">
        <v>424</v>
      </c>
      <c r="C66" s="111" t="s">
        <v>425</v>
      </c>
      <c r="D66" s="111" t="s">
        <v>377</v>
      </c>
      <c r="E66" s="111" t="s">
        <v>368</v>
      </c>
      <c r="F66" s="111"/>
      <c r="G66" s="111" t="s">
        <v>426</v>
      </c>
      <c r="H66" s="111" t="s">
        <v>164</v>
      </c>
      <c r="I66" s="87">
        <v>1442</v>
      </c>
      <c r="J66" s="87">
        <v>3367</v>
      </c>
      <c r="K66" s="87">
        <v>0</v>
      </c>
      <c r="L66" s="87">
        <v>171.44</v>
      </c>
      <c r="M66" s="108">
        <v>0</v>
      </c>
      <c r="N66" s="108">
        <v>9.5999999999999992E-3</v>
      </c>
      <c r="O66" s="108">
        <v>3.2000000000000002E-3</v>
      </c>
    </row>
    <row r="67" spans="2:15">
      <c r="B67" s="58" t="s">
        <v>427</v>
      </c>
      <c r="C67" s="111" t="s">
        <v>428</v>
      </c>
      <c r="D67" s="111" t="s">
        <v>377</v>
      </c>
      <c r="E67" s="111" t="s">
        <v>368</v>
      </c>
      <c r="F67" s="111"/>
      <c r="G67" s="111" t="s">
        <v>429</v>
      </c>
      <c r="H67" s="111" t="s">
        <v>164</v>
      </c>
      <c r="I67" s="87">
        <v>694</v>
      </c>
      <c r="J67" s="87">
        <v>8718</v>
      </c>
      <c r="K67" s="87">
        <v>0</v>
      </c>
      <c r="L67" s="87">
        <v>213.64</v>
      </c>
      <c r="M67" s="108">
        <v>0</v>
      </c>
      <c r="N67" s="108">
        <v>1.2E-2</v>
      </c>
      <c r="O67" s="108">
        <v>4.0000000000000001E-3</v>
      </c>
    </row>
    <row r="68" spans="2:15">
      <c r="B68" s="58" t="s">
        <v>430</v>
      </c>
      <c r="C68" s="111" t="s">
        <v>431</v>
      </c>
      <c r="D68" s="111" t="s">
        <v>377</v>
      </c>
      <c r="E68" s="111" t="s">
        <v>368</v>
      </c>
      <c r="F68" s="111"/>
      <c r="G68" s="111" t="s">
        <v>432</v>
      </c>
      <c r="H68" s="111" t="s">
        <v>164</v>
      </c>
      <c r="I68" s="87">
        <v>9468</v>
      </c>
      <c r="J68" s="87">
        <v>1270</v>
      </c>
      <c r="K68" s="87">
        <v>0</v>
      </c>
      <c r="L68" s="87">
        <v>424.58</v>
      </c>
      <c r="M68" s="108">
        <v>0</v>
      </c>
      <c r="N68" s="108">
        <v>2.3799999999999998E-2</v>
      </c>
      <c r="O68" s="108">
        <v>8.0000000000000002E-3</v>
      </c>
    </row>
    <row r="69" spans="2:15">
      <c r="B69" s="58" t="s">
        <v>433</v>
      </c>
      <c r="C69" s="111" t="s">
        <v>434</v>
      </c>
      <c r="D69" s="111" t="s">
        <v>367</v>
      </c>
      <c r="E69" s="111" t="s">
        <v>368</v>
      </c>
      <c r="F69" s="111"/>
      <c r="G69" s="111" t="s">
        <v>432</v>
      </c>
      <c r="H69" s="111" t="s">
        <v>164</v>
      </c>
      <c r="I69" s="87">
        <v>325</v>
      </c>
      <c r="J69" s="87">
        <v>27600</v>
      </c>
      <c r="K69" s="87">
        <v>0</v>
      </c>
      <c r="L69" s="87">
        <v>316.73</v>
      </c>
      <c r="M69" s="108">
        <v>0</v>
      </c>
      <c r="N69" s="108">
        <v>1.77E-2</v>
      </c>
      <c r="O69" s="108">
        <v>6.0000000000000001E-3</v>
      </c>
    </row>
    <row r="70" spans="2:15">
      <c r="B70" s="58" t="s">
        <v>435</v>
      </c>
      <c r="C70" s="111" t="s">
        <v>436</v>
      </c>
      <c r="D70" s="111" t="s">
        <v>377</v>
      </c>
      <c r="E70" s="111" t="s">
        <v>368</v>
      </c>
      <c r="F70" s="111"/>
      <c r="G70" s="111" t="s">
        <v>432</v>
      </c>
      <c r="H70" s="111" t="s">
        <v>164</v>
      </c>
      <c r="I70" s="87">
        <v>2747</v>
      </c>
      <c r="J70" s="87">
        <v>3273</v>
      </c>
      <c r="K70" s="87">
        <v>0</v>
      </c>
      <c r="L70" s="87">
        <v>317.47000000000003</v>
      </c>
      <c r="M70" s="108">
        <v>0</v>
      </c>
      <c r="N70" s="108">
        <v>1.78E-2</v>
      </c>
      <c r="O70" s="108">
        <v>6.0000000000000001E-3</v>
      </c>
    </row>
    <row r="71" spans="2:15">
      <c r="B71" s="58" t="s">
        <v>437</v>
      </c>
      <c r="C71" s="111" t="s">
        <v>438</v>
      </c>
      <c r="D71" s="111" t="s">
        <v>377</v>
      </c>
      <c r="E71" s="111" t="s">
        <v>368</v>
      </c>
      <c r="F71" s="111"/>
      <c r="G71" s="111" t="s">
        <v>432</v>
      </c>
      <c r="H71" s="111" t="s">
        <v>164</v>
      </c>
      <c r="I71" s="87">
        <v>1800</v>
      </c>
      <c r="J71" s="87">
        <v>4980</v>
      </c>
      <c r="K71" s="87">
        <v>0</v>
      </c>
      <c r="L71" s="87">
        <v>316.52</v>
      </c>
      <c r="M71" s="108">
        <v>0</v>
      </c>
      <c r="N71" s="108">
        <v>1.77E-2</v>
      </c>
      <c r="O71" s="108">
        <v>6.0000000000000001E-3</v>
      </c>
    </row>
    <row r="72" spans="2:15">
      <c r="B72" s="58" t="s">
        <v>439</v>
      </c>
      <c r="C72" s="111" t="s">
        <v>440</v>
      </c>
      <c r="D72" s="111" t="s">
        <v>377</v>
      </c>
      <c r="E72" s="111" t="s">
        <v>368</v>
      </c>
      <c r="F72" s="111"/>
      <c r="G72" s="111" t="s">
        <v>432</v>
      </c>
      <c r="H72" s="111" t="s">
        <v>164</v>
      </c>
      <c r="I72" s="87">
        <v>609</v>
      </c>
      <c r="J72" s="87">
        <v>6292</v>
      </c>
      <c r="K72" s="87">
        <v>0</v>
      </c>
      <c r="L72" s="87">
        <v>135.30000000000001</v>
      </c>
      <c r="M72" s="108">
        <v>0</v>
      </c>
      <c r="N72" s="108">
        <v>7.6E-3</v>
      </c>
      <c r="O72" s="108">
        <v>2.5000000000000001E-3</v>
      </c>
    </row>
    <row r="73" spans="2:15">
      <c r="B73" s="58" t="s">
        <v>441</v>
      </c>
      <c r="C73" s="111" t="s">
        <v>442</v>
      </c>
      <c r="D73" s="111" t="s">
        <v>377</v>
      </c>
      <c r="E73" s="111" t="s">
        <v>368</v>
      </c>
      <c r="F73" s="111"/>
      <c r="G73" s="111" t="s">
        <v>432</v>
      </c>
      <c r="H73" s="111" t="s">
        <v>164</v>
      </c>
      <c r="I73" s="87">
        <v>3684</v>
      </c>
      <c r="J73" s="87">
        <v>3792</v>
      </c>
      <c r="K73" s="87">
        <v>0</v>
      </c>
      <c r="L73" s="87">
        <v>493.27</v>
      </c>
      <c r="M73" s="108">
        <v>0</v>
      </c>
      <c r="N73" s="108">
        <v>2.76E-2</v>
      </c>
      <c r="O73" s="108">
        <v>9.300000000000001E-3</v>
      </c>
    </row>
    <row r="74" spans="2:15">
      <c r="B74" s="58" t="s">
        <v>443</v>
      </c>
      <c r="C74" s="111" t="s">
        <v>444</v>
      </c>
      <c r="D74" s="111" t="s">
        <v>367</v>
      </c>
      <c r="E74" s="111" t="s">
        <v>368</v>
      </c>
      <c r="F74" s="111"/>
      <c r="G74" s="111" t="s">
        <v>445</v>
      </c>
      <c r="H74" s="111" t="s">
        <v>164</v>
      </c>
      <c r="I74" s="87">
        <v>561</v>
      </c>
      <c r="J74" s="87">
        <v>8526</v>
      </c>
      <c r="K74" s="87">
        <v>0</v>
      </c>
      <c r="L74" s="87">
        <v>168.89</v>
      </c>
      <c r="M74" s="108">
        <v>0</v>
      </c>
      <c r="N74" s="108">
        <v>9.4999999999999998E-3</v>
      </c>
      <c r="O74" s="108">
        <v>3.2000000000000002E-3</v>
      </c>
    </row>
    <row r="75" spans="2:15">
      <c r="B75" s="58" t="s">
        <v>446</v>
      </c>
      <c r="C75" s="111" t="s">
        <v>447</v>
      </c>
      <c r="D75" s="111" t="s">
        <v>367</v>
      </c>
      <c r="E75" s="111" t="s">
        <v>368</v>
      </c>
      <c r="F75" s="111"/>
      <c r="G75" s="111" t="s">
        <v>445</v>
      </c>
      <c r="H75" s="111" t="s">
        <v>164</v>
      </c>
      <c r="I75" s="87">
        <v>3000</v>
      </c>
      <c r="J75" s="87">
        <v>153</v>
      </c>
      <c r="K75" s="87">
        <v>0</v>
      </c>
      <c r="L75" s="87">
        <v>16.21</v>
      </c>
      <c r="M75" s="108">
        <v>0</v>
      </c>
      <c r="N75" s="108">
        <v>8.9999999999999998E-4</v>
      </c>
      <c r="O75" s="108">
        <v>2.9999999999999997E-4</v>
      </c>
    </row>
    <row r="76" spans="2:15">
      <c r="B76" s="58" t="s">
        <v>448</v>
      </c>
      <c r="C76" s="111" t="s">
        <v>449</v>
      </c>
      <c r="D76" s="111" t="s">
        <v>377</v>
      </c>
      <c r="E76" s="111" t="s">
        <v>368</v>
      </c>
      <c r="F76" s="111"/>
      <c r="G76" s="111" t="s">
        <v>445</v>
      </c>
      <c r="H76" s="111" t="s">
        <v>164</v>
      </c>
      <c r="I76" s="87">
        <v>1693</v>
      </c>
      <c r="J76" s="87">
        <v>5133</v>
      </c>
      <c r="K76" s="87">
        <v>0</v>
      </c>
      <c r="L76" s="87">
        <v>306.85000000000002</v>
      </c>
      <c r="M76" s="108">
        <v>0</v>
      </c>
      <c r="N76" s="108">
        <v>1.72E-2</v>
      </c>
      <c r="O76" s="108">
        <v>5.7999999999999996E-3</v>
      </c>
    </row>
    <row r="77" spans="2:15">
      <c r="B77" s="58" t="s">
        <v>450</v>
      </c>
      <c r="C77" s="111" t="s">
        <v>451</v>
      </c>
      <c r="D77" s="111" t="s">
        <v>367</v>
      </c>
      <c r="E77" s="111" t="s">
        <v>368</v>
      </c>
      <c r="F77" s="111"/>
      <c r="G77" s="111" t="s">
        <v>452</v>
      </c>
      <c r="H77" s="111" t="s">
        <v>164</v>
      </c>
      <c r="I77" s="87">
        <v>611</v>
      </c>
      <c r="J77" s="87">
        <v>8418</v>
      </c>
      <c r="K77" s="87">
        <v>0</v>
      </c>
      <c r="L77" s="87">
        <v>181.61</v>
      </c>
      <c r="M77" s="108">
        <v>0</v>
      </c>
      <c r="N77" s="108">
        <v>1.0200000000000001E-2</v>
      </c>
      <c r="O77" s="108">
        <v>3.4000000000000002E-3</v>
      </c>
    </row>
    <row r="78" spans="2:15">
      <c r="B78" s="58" t="s">
        <v>453</v>
      </c>
      <c r="C78" s="111" t="s">
        <v>454</v>
      </c>
      <c r="D78" s="111" t="s">
        <v>377</v>
      </c>
      <c r="E78" s="111" t="s">
        <v>368</v>
      </c>
      <c r="F78" s="111"/>
      <c r="G78" s="111" t="s">
        <v>452</v>
      </c>
      <c r="H78" s="111" t="s">
        <v>164</v>
      </c>
      <c r="I78" s="87">
        <v>594</v>
      </c>
      <c r="J78" s="87">
        <v>4165</v>
      </c>
      <c r="K78" s="87">
        <v>0</v>
      </c>
      <c r="L78" s="87">
        <v>87.36</v>
      </c>
      <c r="M78" s="108">
        <v>0</v>
      </c>
      <c r="N78" s="108">
        <v>4.8999999999999998E-3</v>
      </c>
      <c r="O78" s="108">
        <v>1.6000000000000001E-3</v>
      </c>
    </row>
    <row r="79" spans="2:15">
      <c r="B79" s="58" t="s">
        <v>455</v>
      </c>
      <c r="C79" s="111" t="s">
        <v>456</v>
      </c>
      <c r="D79" s="111" t="s">
        <v>367</v>
      </c>
      <c r="E79" s="111" t="s">
        <v>368</v>
      </c>
      <c r="F79" s="111"/>
      <c r="G79" s="111" t="s">
        <v>452</v>
      </c>
      <c r="H79" s="111" t="s">
        <v>164</v>
      </c>
      <c r="I79" s="87">
        <v>58</v>
      </c>
      <c r="J79" s="87">
        <v>200351</v>
      </c>
      <c r="K79" s="87">
        <v>0</v>
      </c>
      <c r="L79" s="87">
        <v>410.32</v>
      </c>
      <c r="M79" s="108">
        <v>0</v>
      </c>
      <c r="N79" s="108">
        <v>2.3E-2</v>
      </c>
      <c r="O79" s="108">
        <v>7.7000000000000002E-3</v>
      </c>
    </row>
    <row r="80" spans="2:15">
      <c r="B80" s="58" t="s">
        <v>457</v>
      </c>
      <c r="C80" s="111" t="s">
        <v>458</v>
      </c>
      <c r="D80" s="111" t="s">
        <v>377</v>
      </c>
      <c r="E80" s="111" t="s">
        <v>368</v>
      </c>
      <c r="F80" s="111"/>
      <c r="G80" s="111" t="s">
        <v>452</v>
      </c>
      <c r="H80" s="111" t="s">
        <v>164</v>
      </c>
      <c r="I80" s="87">
        <v>397</v>
      </c>
      <c r="J80" s="87">
        <v>11845</v>
      </c>
      <c r="K80" s="87">
        <v>0.51300000000000001</v>
      </c>
      <c r="L80" s="87">
        <v>166.56</v>
      </c>
      <c r="M80" s="108">
        <v>0</v>
      </c>
      <c r="N80" s="108">
        <v>9.300000000000001E-3</v>
      </c>
      <c r="O80" s="108">
        <v>3.0999999999999999E-3</v>
      </c>
    </row>
    <row r="81" spans="2:15">
      <c r="B81" s="58" t="s">
        <v>459</v>
      </c>
      <c r="C81" s="111" t="s">
        <v>460</v>
      </c>
      <c r="D81" s="111" t="s">
        <v>367</v>
      </c>
      <c r="E81" s="111" t="s">
        <v>368</v>
      </c>
      <c r="F81" s="111"/>
      <c r="G81" s="111" t="s">
        <v>452</v>
      </c>
      <c r="H81" s="111" t="s">
        <v>164</v>
      </c>
      <c r="I81" s="87">
        <v>721</v>
      </c>
      <c r="J81" s="87">
        <v>8713</v>
      </c>
      <c r="K81" s="87">
        <v>0</v>
      </c>
      <c r="L81" s="87">
        <v>221.82</v>
      </c>
      <c r="M81" s="108">
        <v>0</v>
      </c>
      <c r="N81" s="108">
        <v>1.24E-2</v>
      </c>
      <c r="O81" s="108">
        <v>4.1999999999999997E-3</v>
      </c>
    </row>
    <row r="82" spans="2:15">
      <c r="B82" s="58" t="s">
        <v>461</v>
      </c>
      <c r="C82" s="111" t="s">
        <v>462</v>
      </c>
      <c r="D82" s="111" t="s">
        <v>377</v>
      </c>
      <c r="E82" s="111" t="s">
        <v>368</v>
      </c>
      <c r="F82" s="111"/>
      <c r="G82" s="111" t="s">
        <v>452</v>
      </c>
      <c r="H82" s="111" t="s">
        <v>164</v>
      </c>
      <c r="I82" s="87">
        <v>4427</v>
      </c>
      <c r="J82" s="87">
        <v>2046</v>
      </c>
      <c r="K82" s="87">
        <v>1.847</v>
      </c>
      <c r="L82" s="87">
        <v>321.67</v>
      </c>
      <c r="M82" s="108">
        <v>0</v>
      </c>
      <c r="N82" s="108">
        <v>1.8000000000000002E-2</v>
      </c>
      <c r="O82" s="108">
        <v>6.0999999999999995E-3</v>
      </c>
    </row>
    <row r="83" spans="2:15">
      <c r="B83" s="58" t="s">
        <v>463</v>
      </c>
      <c r="C83" s="111" t="s">
        <v>464</v>
      </c>
      <c r="D83" s="111" t="s">
        <v>367</v>
      </c>
      <c r="E83" s="111" t="s">
        <v>368</v>
      </c>
      <c r="F83" s="111"/>
      <c r="G83" s="111" t="s">
        <v>465</v>
      </c>
      <c r="H83" s="111" t="s">
        <v>164</v>
      </c>
      <c r="I83" s="87">
        <v>865.5</v>
      </c>
      <c r="J83" s="87">
        <v>9714</v>
      </c>
      <c r="K83" s="87">
        <v>0</v>
      </c>
      <c r="L83" s="87">
        <v>296.87</v>
      </c>
      <c r="M83" s="108">
        <v>0</v>
      </c>
      <c r="N83" s="108">
        <v>1.66E-2</v>
      </c>
      <c r="O83" s="108">
        <v>5.6000000000000008E-3</v>
      </c>
    </row>
    <row r="84" spans="2:15">
      <c r="B84" s="58" t="s">
        <v>466</v>
      </c>
      <c r="C84" s="111" t="s">
        <v>467</v>
      </c>
      <c r="D84" s="111" t="s">
        <v>367</v>
      </c>
      <c r="E84" s="111" t="s">
        <v>368</v>
      </c>
      <c r="F84" s="111"/>
      <c r="G84" s="111" t="s">
        <v>465</v>
      </c>
      <c r="H84" s="111" t="s">
        <v>164</v>
      </c>
      <c r="I84" s="87">
        <v>160</v>
      </c>
      <c r="J84" s="87">
        <v>55147</v>
      </c>
      <c r="K84" s="87">
        <v>0</v>
      </c>
      <c r="L84" s="87">
        <v>311.56</v>
      </c>
      <c r="M84" s="108">
        <v>0</v>
      </c>
      <c r="N84" s="108">
        <v>1.7399999999999999E-2</v>
      </c>
      <c r="O84" s="108">
        <v>5.8999999999999999E-3</v>
      </c>
    </row>
    <row r="85" spans="2:15">
      <c r="B85" s="58" t="s">
        <v>468</v>
      </c>
      <c r="C85" s="111" t="s">
        <v>469</v>
      </c>
      <c r="D85" s="111" t="s">
        <v>367</v>
      </c>
      <c r="E85" s="111" t="s">
        <v>368</v>
      </c>
      <c r="F85" s="111"/>
      <c r="G85" s="111" t="s">
        <v>465</v>
      </c>
      <c r="H85" s="111" t="s">
        <v>164</v>
      </c>
      <c r="I85" s="87">
        <v>121</v>
      </c>
      <c r="J85" s="87">
        <v>42061</v>
      </c>
      <c r="K85" s="87">
        <v>0.55300000000000005</v>
      </c>
      <c r="L85" s="87">
        <v>180.26</v>
      </c>
      <c r="M85" s="108">
        <v>0</v>
      </c>
      <c r="N85" s="108">
        <v>1.01E-2</v>
      </c>
      <c r="O85" s="108">
        <v>3.4000000000000002E-3</v>
      </c>
    </row>
    <row r="86" spans="2:15">
      <c r="B86" s="58" t="s">
        <v>470</v>
      </c>
      <c r="C86" s="111" t="s">
        <v>471</v>
      </c>
      <c r="D86" s="111" t="s">
        <v>367</v>
      </c>
      <c r="E86" s="111" t="s">
        <v>368</v>
      </c>
      <c r="F86" s="111"/>
      <c r="G86" s="111" t="s">
        <v>465</v>
      </c>
      <c r="H86" s="111" t="s">
        <v>164</v>
      </c>
      <c r="I86" s="87">
        <v>103</v>
      </c>
      <c r="J86" s="87">
        <v>9031</v>
      </c>
      <c r="K86" s="87">
        <v>0</v>
      </c>
      <c r="L86" s="87">
        <v>32.85</v>
      </c>
      <c r="M86" s="108">
        <v>0</v>
      </c>
      <c r="N86" s="108">
        <v>1.8E-3</v>
      </c>
      <c r="O86" s="108">
        <v>5.9999999999999995E-4</v>
      </c>
    </row>
    <row r="87" spans="2:15">
      <c r="B87" s="58" t="s">
        <v>472</v>
      </c>
      <c r="C87" s="111" t="s">
        <v>473</v>
      </c>
      <c r="D87" s="111" t="s">
        <v>377</v>
      </c>
      <c r="E87" s="111" t="s">
        <v>368</v>
      </c>
      <c r="F87" s="111"/>
      <c r="G87" s="111" t="s">
        <v>465</v>
      </c>
      <c r="H87" s="111" t="s">
        <v>164</v>
      </c>
      <c r="I87" s="87">
        <v>403</v>
      </c>
      <c r="J87" s="87">
        <v>9094</v>
      </c>
      <c r="K87" s="87">
        <v>0</v>
      </c>
      <c r="L87" s="87">
        <v>129.41</v>
      </c>
      <c r="M87" s="108">
        <v>0</v>
      </c>
      <c r="N87" s="108">
        <v>7.1999999999999998E-3</v>
      </c>
      <c r="O87" s="108">
        <v>2.3999999999999998E-3</v>
      </c>
    </row>
    <row r="88" spans="2:15">
      <c r="B88" s="58" t="s">
        <v>474</v>
      </c>
      <c r="C88" s="111" t="s">
        <v>475</v>
      </c>
      <c r="D88" s="111" t="s">
        <v>377</v>
      </c>
      <c r="E88" s="111" t="s">
        <v>368</v>
      </c>
      <c r="F88" s="111"/>
      <c r="G88" s="111" t="s">
        <v>465</v>
      </c>
      <c r="H88" s="111" t="s">
        <v>164</v>
      </c>
      <c r="I88" s="87">
        <v>397</v>
      </c>
      <c r="J88" s="87">
        <v>7600</v>
      </c>
      <c r="K88" s="87">
        <v>0.5</v>
      </c>
      <c r="L88" s="87">
        <v>107.04</v>
      </c>
      <c r="M88" s="108">
        <v>0</v>
      </c>
      <c r="N88" s="108">
        <v>6.0000000000000001E-3</v>
      </c>
      <c r="O88" s="108">
        <v>2E-3</v>
      </c>
    </row>
    <row r="89" spans="2:15">
      <c r="B89" s="58" t="s">
        <v>476</v>
      </c>
      <c r="C89" s="111" t="s">
        <v>477</v>
      </c>
      <c r="D89" s="111" t="s">
        <v>367</v>
      </c>
      <c r="E89" s="111" t="s">
        <v>368</v>
      </c>
      <c r="F89" s="111"/>
      <c r="G89" s="111" t="s">
        <v>465</v>
      </c>
      <c r="H89" s="111" t="s">
        <v>164</v>
      </c>
      <c r="I89" s="87">
        <v>509</v>
      </c>
      <c r="J89" s="87">
        <v>16502</v>
      </c>
      <c r="K89" s="87">
        <v>0</v>
      </c>
      <c r="L89" s="87">
        <v>296.58999999999997</v>
      </c>
      <c r="M89" s="108">
        <v>0</v>
      </c>
      <c r="N89" s="108">
        <v>1.66E-2</v>
      </c>
      <c r="O89" s="108">
        <v>5.6000000000000008E-3</v>
      </c>
    </row>
    <row r="90" spans="2:15">
      <c r="B90" s="58" t="s">
        <v>478</v>
      </c>
      <c r="C90" s="111" t="s">
        <v>479</v>
      </c>
      <c r="D90" s="111" t="s">
        <v>367</v>
      </c>
      <c r="E90" s="111" t="s">
        <v>368</v>
      </c>
      <c r="F90" s="111"/>
      <c r="G90" s="111" t="s">
        <v>369</v>
      </c>
      <c r="H90" s="111" t="s">
        <v>164</v>
      </c>
      <c r="I90" s="87">
        <v>934</v>
      </c>
      <c r="J90" s="87">
        <v>8845</v>
      </c>
      <c r="K90" s="87">
        <v>0</v>
      </c>
      <c r="L90" s="87">
        <v>291.7</v>
      </c>
      <c r="M90" s="108">
        <v>0</v>
      </c>
      <c r="N90" s="108">
        <v>1.6299999999999999E-2</v>
      </c>
      <c r="O90" s="108">
        <v>5.5000000000000005E-3</v>
      </c>
    </row>
    <row r="91" spans="2:15">
      <c r="B91" s="58" t="s">
        <v>480</v>
      </c>
      <c r="C91" s="111" t="s">
        <v>481</v>
      </c>
      <c r="D91" s="111" t="s">
        <v>367</v>
      </c>
      <c r="E91" s="111" t="s">
        <v>368</v>
      </c>
      <c r="F91" s="111"/>
      <c r="G91" s="111" t="s">
        <v>369</v>
      </c>
      <c r="H91" s="111" t="s">
        <v>164</v>
      </c>
      <c r="I91" s="87">
        <v>360</v>
      </c>
      <c r="J91" s="87">
        <v>24101</v>
      </c>
      <c r="K91" s="87">
        <v>0</v>
      </c>
      <c r="L91" s="87">
        <v>306.36</v>
      </c>
      <c r="M91" s="108">
        <v>0</v>
      </c>
      <c r="N91" s="108">
        <v>1.7100000000000001E-2</v>
      </c>
      <c r="O91" s="108">
        <v>5.7999999999999996E-3</v>
      </c>
    </row>
    <row r="92" spans="2:15">
      <c r="B92" s="58" t="s">
        <v>482</v>
      </c>
      <c r="C92" s="111" t="s">
        <v>483</v>
      </c>
      <c r="D92" s="111" t="s">
        <v>367</v>
      </c>
      <c r="E92" s="111" t="s">
        <v>368</v>
      </c>
      <c r="F92" s="111"/>
      <c r="G92" s="111" t="s">
        <v>369</v>
      </c>
      <c r="H92" s="111" t="s">
        <v>164</v>
      </c>
      <c r="I92" s="87">
        <v>196</v>
      </c>
      <c r="J92" s="87">
        <v>29112</v>
      </c>
      <c r="K92" s="87">
        <v>0</v>
      </c>
      <c r="L92" s="87">
        <v>201.48</v>
      </c>
      <c r="M92" s="108">
        <v>0</v>
      </c>
      <c r="N92" s="108">
        <v>1.1299999999999999E-2</v>
      </c>
      <c r="O92" s="108">
        <v>3.8E-3</v>
      </c>
    </row>
    <row r="93" spans="2:15">
      <c r="B93" s="58" t="s">
        <v>484</v>
      </c>
      <c r="C93" s="111" t="s">
        <v>485</v>
      </c>
      <c r="D93" s="111" t="s">
        <v>367</v>
      </c>
      <c r="E93" s="111" t="s">
        <v>368</v>
      </c>
      <c r="F93" s="111"/>
      <c r="G93" s="111" t="s">
        <v>369</v>
      </c>
      <c r="H93" s="111" t="s">
        <v>164</v>
      </c>
      <c r="I93" s="87">
        <v>590</v>
      </c>
      <c r="J93" s="87">
        <v>7056</v>
      </c>
      <c r="K93" s="87">
        <v>0</v>
      </c>
      <c r="L93" s="87">
        <v>147</v>
      </c>
      <c r="M93" s="108">
        <v>0</v>
      </c>
      <c r="N93" s="108">
        <v>8.199999999999999E-3</v>
      </c>
      <c r="O93" s="108">
        <v>2.8000000000000004E-3</v>
      </c>
    </row>
    <row r="94" spans="2:15">
      <c r="B94" s="58" t="s">
        <v>486</v>
      </c>
      <c r="C94" s="111" t="s">
        <v>487</v>
      </c>
      <c r="D94" s="111" t="s">
        <v>367</v>
      </c>
      <c r="E94" s="111" t="s">
        <v>368</v>
      </c>
      <c r="F94" s="111"/>
      <c r="G94" s="111" t="s">
        <v>369</v>
      </c>
      <c r="H94" s="111" t="s">
        <v>164</v>
      </c>
      <c r="I94" s="87">
        <v>183</v>
      </c>
      <c r="J94" s="87">
        <v>13254</v>
      </c>
      <c r="K94" s="87">
        <v>0</v>
      </c>
      <c r="L94" s="87">
        <v>85.64</v>
      </c>
      <c r="M94" s="108">
        <v>0</v>
      </c>
      <c r="N94" s="108">
        <v>4.7999999999999996E-3</v>
      </c>
      <c r="O94" s="108">
        <v>1.6000000000000001E-3</v>
      </c>
    </row>
    <row r="95" spans="2:15">
      <c r="B95" s="58" t="s">
        <v>488</v>
      </c>
      <c r="C95" s="111" t="s">
        <v>489</v>
      </c>
      <c r="D95" s="111" t="s">
        <v>367</v>
      </c>
      <c r="E95" s="111" t="s">
        <v>368</v>
      </c>
      <c r="F95" s="111"/>
      <c r="G95" s="111" t="s">
        <v>372</v>
      </c>
      <c r="H95" s="111" t="s">
        <v>164</v>
      </c>
      <c r="I95" s="87">
        <v>1301</v>
      </c>
      <c r="J95" s="87">
        <v>12961</v>
      </c>
      <c r="K95" s="87">
        <v>0</v>
      </c>
      <c r="L95" s="87">
        <v>595.41</v>
      </c>
      <c r="M95" s="108">
        <v>0</v>
      </c>
      <c r="N95" s="108">
        <v>3.3300000000000003E-2</v>
      </c>
      <c r="O95" s="108">
        <v>1.1200000000000002E-2</v>
      </c>
    </row>
    <row r="96" spans="2:15">
      <c r="B96" s="58" t="s">
        <v>490</v>
      </c>
      <c r="C96" s="111" t="s">
        <v>491</v>
      </c>
      <c r="D96" s="111" t="s">
        <v>377</v>
      </c>
      <c r="E96" s="111" t="s">
        <v>368</v>
      </c>
      <c r="F96" s="111"/>
      <c r="G96" s="111" t="s">
        <v>372</v>
      </c>
      <c r="H96" s="111" t="s">
        <v>164</v>
      </c>
      <c r="I96" s="87">
        <v>4000</v>
      </c>
      <c r="J96" s="87">
        <v>326</v>
      </c>
      <c r="K96" s="87">
        <v>0</v>
      </c>
      <c r="L96" s="87">
        <v>46.04</v>
      </c>
      <c r="M96" s="108">
        <v>0</v>
      </c>
      <c r="N96" s="108">
        <v>2.5999999999999999E-3</v>
      </c>
      <c r="O96" s="108">
        <v>8.9999999999999998E-4</v>
      </c>
    </row>
    <row r="97" spans="2:15">
      <c r="B97" s="58" t="s">
        <v>492</v>
      </c>
      <c r="C97" s="111" t="s">
        <v>493</v>
      </c>
      <c r="D97" s="111" t="s">
        <v>367</v>
      </c>
      <c r="E97" s="111" t="s">
        <v>368</v>
      </c>
      <c r="F97" s="111"/>
      <c r="G97" s="111" t="s">
        <v>372</v>
      </c>
      <c r="H97" s="111" t="s">
        <v>164</v>
      </c>
      <c r="I97" s="87">
        <v>2000</v>
      </c>
      <c r="J97" s="87">
        <v>2621</v>
      </c>
      <c r="K97" s="87">
        <v>0</v>
      </c>
      <c r="L97" s="87">
        <v>185.1</v>
      </c>
      <c r="M97" s="108">
        <v>0</v>
      </c>
      <c r="N97" s="108">
        <v>1.04E-2</v>
      </c>
      <c r="O97" s="108">
        <v>3.4999999999999996E-3</v>
      </c>
    </row>
    <row r="98" spans="2:15">
      <c r="B98" s="58" t="s">
        <v>494</v>
      </c>
      <c r="C98" s="111" t="s">
        <v>495</v>
      </c>
      <c r="D98" s="111" t="s">
        <v>377</v>
      </c>
      <c r="E98" s="111" t="s">
        <v>368</v>
      </c>
      <c r="F98" s="111"/>
      <c r="G98" s="111" t="s">
        <v>372</v>
      </c>
      <c r="H98" s="111" t="s">
        <v>164</v>
      </c>
      <c r="I98" s="87">
        <v>2931</v>
      </c>
      <c r="J98" s="87">
        <v>5065</v>
      </c>
      <c r="K98" s="87">
        <v>0</v>
      </c>
      <c r="L98" s="87">
        <v>524.20000000000005</v>
      </c>
      <c r="M98" s="108">
        <v>0</v>
      </c>
      <c r="N98" s="108">
        <v>2.9300000000000003E-2</v>
      </c>
      <c r="O98" s="108">
        <v>9.8999999999999991E-3</v>
      </c>
    </row>
    <row r="99" spans="2:15">
      <c r="B99" s="58" t="s">
        <v>496</v>
      </c>
      <c r="C99" s="111" t="s">
        <v>497</v>
      </c>
      <c r="D99" s="111" t="s">
        <v>367</v>
      </c>
      <c r="E99" s="111" t="s">
        <v>368</v>
      </c>
      <c r="F99" s="111"/>
      <c r="G99" s="111" t="s">
        <v>372</v>
      </c>
      <c r="H99" s="111" t="s">
        <v>164</v>
      </c>
      <c r="I99" s="87">
        <v>487</v>
      </c>
      <c r="J99" s="87">
        <v>14603</v>
      </c>
      <c r="K99" s="87">
        <v>0</v>
      </c>
      <c r="L99" s="87">
        <v>251.11</v>
      </c>
      <c r="M99" s="108">
        <v>0</v>
      </c>
      <c r="N99" s="108">
        <v>1.41E-2</v>
      </c>
      <c r="O99" s="108">
        <v>4.6999999999999993E-3</v>
      </c>
    </row>
    <row r="100" spans="2:15">
      <c r="B100" s="58" t="s">
        <v>498</v>
      </c>
      <c r="C100" s="111" t="s">
        <v>499</v>
      </c>
      <c r="D100" s="111" t="s">
        <v>367</v>
      </c>
      <c r="E100" s="111" t="s">
        <v>368</v>
      </c>
      <c r="F100" s="111"/>
      <c r="G100" s="111" t="s">
        <v>372</v>
      </c>
      <c r="H100" s="111" t="s">
        <v>164</v>
      </c>
      <c r="I100" s="87">
        <v>433</v>
      </c>
      <c r="J100" s="87">
        <v>10984</v>
      </c>
      <c r="K100" s="87">
        <v>0</v>
      </c>
      <c r="L100" s="87">
        <v>167.94</v>
      </c>
      <c r="M100" s="108">
        <v>0</v>
      </c>
      <c r="N100" s="108">
        <v>9.3999999999999986E-3</v>
      </c>
      <c r="O100" s="108">
        <v>3.2000000000000002E-3</v>
      </c>
    </row>
    <row r="101" spans="2:15">
      <c r="B101" s="58" t="s">
        <v>500</v>
      </c>
      <c r="C101" s="111" t="s">
        <v>501</v>
      </c>
      <c r="D101" s="111" t="s">
        <v>377</v>
      </c>
      <c r="E101" s="111" t="s">
        <v>368</v>
      </c>
      <c r="F101" s="111"/>
      <c r="G101" s="111" t="s">
        <v>372</v>
      </c>
      <c r="H101" s="111" t="s">
        <v>164</v>
      </c>
      <c r="I101" s="87">
        <v>365</v>
      </c>
      <c r="J101" s="87">
        <v>12201</v>
      </c>
      <c r="K101" s="87">
        <v>0</v>
      </c>
      <c r="L101" s="87">
        <v>157.25</v>
      </c>
      <c r="M101" s="108">
        <v>0</v>
      </c>
      <c r="N101" s="108">
        <v>8.8000000000000005E-3</v>
      </c>
      <c r="O101" s="108">
        <v>3.0000000000000001E-3</v>
      </c>
    </row>
    <row r="102" spans="2:15">
      <c r="B102" s="114" t="s">
        <v>502</v>
      </c>
      <c r="C102" s="111" t="s">
        <v>503</v>
      </c>
      <c r="D102" s="111" t="s">
        <v>367</v>
      </c>
      <c r="E102" s="111" t="s">
        <v>368</v>
      </c>
      <c r="F102" s="111"/>
      <c r="G102" s="111" t="s">
        <v>504</v>
      </c>
      <c r="H102" s="111" t="s">
        <v>164</v>
      </c>
      <c r="I102" s="87">
        <v>125</v>
      </c>
      <c r="J102" s="87">
        <v>12026</v>
      </c>
      <c r="K102" s="87">
        <v>0</v>
      </c>
      <c r="L102" s="87">
        <v>53.08</v>
      </c>
      <c r="M102" s="108">
        <v>0</v>
      </c>
      <c r="N102" s="108">
        <v>3.0000000000000001E-3</v>
      </c>
      <c r="O102" s="108">
        <v>1E-3</v>
      </c>
    </row>
    <row r="103" spans="2:15">
      <c r="B103" s="6" t="s">
        <v>249</v>
      </c>
      <c r="E103" s="1"/>
      <c r="F103" s="1"/>
      <c r="G103" s="1"/>
    </row>
    <row r="104" spans="2:15">
      <c r="B104" s="6" t="s">
        <v>133</v>
      </c>
      <c r="E104" s="1"/>
      <c r="F104" s="1"/>
      <c r="G104" s="1"/>
    </row>
    <row r="105" spans="2:15">
      <c r="B105" s="6" t="s">
        <v>245</v>
      </c>
      <c r="E105" s="1"/>
      <c r="F105" s="1"/>
      <c r="G105" s="1"/>
    </row>
    <row r="106" spans="2:15">
      <c r="B106" s="6" t="s">
        <v>246</v>
      </c>
      <c r="E106" s="1"/>
      <c r="F106" s="1"/>
      <c r="G106" s="1"/>
    </row>
    <row r="107" spans="2:15">
      <c r="B107" s="128" t="s">
        <v>256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7:O107"/>
  </mergeCells>
  <phoneticPr fontId="4" type="noConversion"/>
  <dataValidations count="4">
    <dataValidation type="list" allowBlank="1" showInputMessage="1" showErrorMessage="1" sqref="E37:E106 E108:E357" xr:uid="{00000000-0002-0000-0500-000000000000}">
      <formula1>$BF$6:$BF$23</formula1>
    </dataValidation>
    <dataValidation type="list" allowBlank="1" showInputMessage="1" showErrorMessage="1" sqref="H37:H106 H108:H357" xr:uid="{00000000-0002-0000-0500-000001000000}">
      <formula1>$BJ$6:$BJ$19</formula1>
    </dataValidation>
    <dataValidation type="list" allowBlank="1" showInputMessage="1" showErrorMessage="1" sqref="G37:G106 G108:G363" xr:uid="{00000000-0002-0000-0500-000002000000}">
      <formula1>$BH$6:$BH$29</formula1>
    </dataValidation>
    <dataValidation allowBlank="1" showInputMessage="1" showErrorMessage="1" sqref="B105" xr:uid="{3D8C8D83-F803-4FC6-AF0E-ED1FFA5122CF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E42" sqref="E42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85546875" style="2" bestFit="1" customWidth="1"/>
    <col min="4" max="4" width="11.28515625" style="2" bestFit="1" customWidth="1"/>
    <col min="5" max="5" width="6.7109375" style="2" bestFit="1" customWidth="1"/>
    <col min="6" max="6" width="9.140625" style="2" bestFit="1" customWidth="1"/>
    <col min="7" max="7" width="12.85546875" style="2" bestFit="1" customWidth="1"/>
    <col min="8" max="8" width="13.85546875" style="1" bestFit="1" customWidth="1"/>
    <col min="9" max="9" width="10.7109375" style="1" bestFit="1" customWidth="1"/>
    <col min="10" max="10" width="10.85546875" style="1" customWidth="1"/>
    <col min="11" max="11" width="12.57031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124">
        <v>44924</v>
      </c>
    </row>
    <row r="2" spans="2:63">
      <c r="B2" s="79" t="s">
        <v>276</v>
      </c>
    </row>
    <row r="3" spans="2:63">
      <c r="B3" s="79" t="s">
        <v>277</v>
      </c>
    </row>
    <row r="4" spans="2:63">
      <c r="B4" s="79" t="s">
        <v>278</v>
      </c>
    </row>
    <row r="6" spans="2:63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265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659115.9</v>
      </c>
      <c r="I11" s="81"/>
      <c r="J11" s="81">
        <v>0.76400000000000001</v>
      </c>
      <c r="K11" s="81">
        <v>12915.09</v>
      </c>
      <c r="L11" s="106"/>
      <c r="M11" s="106"/>
      <c r="N11" s="106">
        <v>0.24340000000000001</v>
      </c>
      <c r="O11" s="5"/>
      <c r="BH11" s="1"/>
      <c r="BI11" s="3"/>
      <c r="BK11" s="1"/>
    </row>
    <row r="12" spans="2:63" customFormat="1" ht="15.75">
      <c r="B12" s="55" t="s">
        <v>232</v>
      </c>
      <c r="C12" s="112"/>
      <c r="D12" s="112"/>
      <c r="E12" s="112"/>
      <c r="F12" s="112"/>
      <c r="G12" s="112"/>
      <c r="H12" s="86">
        <v>624217.9</v>
      </c>
      <c r="I12" s="86"/>
      <c r="J12" s="86"/>
      <c r="K12" s="86">
        <v>7718.78</v>
      </c>
      <c r="L12" s="107"/>
      <c r="M12" s="107"/>
      <c r="N12" s="107">
        <v>0.14550000000000002</v>
      </c>
    </row>
    <row r="13" spans="2:63" customFormat="1" ht="15.75">
      <c r="B13" s="55" t="s">
        <v>259</v>
      </c>
      <c r="C13" s="112"/>
      <c r="D13" s="112"/>
      <c r="E13" s="112"/>
      <c r="F13" s="112"/>
      <c r="G13" s="112"/>
      <c r="H13" s="86">
        <v>157242</v>
      </c>
      <c r="I13" s="86"/>
      <c r="J13" s="86"/>
      <c r="K13" s="86">
        <v>3139.2</v>
      </c>
      <c r="L13" s="107"/>
      <c r="M13" s="107"/>
      <c r="N13" s="107">
        <v>5.9200000000000003E-2</v>
      </c>
    </row>
    <row r="14" spans="2:63" customFormat="1" ht="15.75">
      <c r="B14" s="58" t="s">
        <v>505</v>
      </c>
      <c r="C14" s="111">
        <v>1148899</v>
      </c>
      <c r="D14" s="111" t="s">
        <v>142</v>
      </c>
      <c r="E14" s="111">
        <v>1829</v>
      </c>
      <c r="F14" s="111" t="s">
        <v>506</v>
      </c>
      <c r="G14" s="111" t="s">
        <v>165</v>
      </c>
      <c r="H14" s="87">
        <v>12163</v>
      </c>
      <c r="I14" s="87">
        <v>1783</v>
      </c>
      <c r="J14" s="87">
        <v>0</v>
      </c>
      <c r="K14" s="87">
        <v>216.87</v>
      </c>
      <c r="L14" s="108">
        <v>2.9999999999999997E-4</v>
      </c>
      <c r="M14" s="108">
        <v>1.6799999999999999E-2</v>
      </c>
      <c r="N14" s="108">
        <v>4.0999999999999995E-3</v>
      </c>
    </row>
    <row r="15" spans="2:63" customFormat="1" ht="15.75">
      <c r="B15" s="58" t="s">
        <v>507</v>
      </c>
      <c r="C15" s="111">
        <v>1148949</v>
      </c>
      <c r="D15" s="111" t="s">
        <v>142</v>
      </c>
      <c r="E15" s="111">
        <v>1829</v>
      </c>
      <c r="F15" s="111" t="s">
        <v>506</v>
      </c>
      <c r="G15" s="111" t="s">
        <v>165</v>
      </c>
      <c r="H15" s="87">
        <v>9599</v>
      </c>
      <c r="I15" s="87">
        <v>3063</v>
      </c>
      <c r="J15" s="87">
        <v>0</v>
      </c>
      <c r="K15" s="87">
        <v>294.02</v>
      </c>
      <c r="L15" s="108">
        <v>2.0000000000000001E-4</v>
      </c>
      <c r="M15" s="108">
        <v>2.2799999999999997E-2</v>
      </c>
      <c r="N15" s="108">
        <v>5.5000000000000005E-3</v>
      </c>
    </row>
    <row r="16" spans="2:63" customFormat="1" ht="15.75">
      <c r="B16" s="58" t="s">
        <v>508</v>
      </c>
      <c r="C16" s="111">
        <v>1148808</v>
      </c>
      <c r="D16" s="111" t="s">
        <v>142</v>
      </c>
      <c r="E16" s="111">
        <v>1750</v>
      </c>
      <c r="F16" s="111" t="s">
        <v>506</v>
      </c>
      <c r="G16" s="111" t="s">
        <v>165</v>
      </c>
      <c r="H16" s="87">
        <v>55339</v>
      </c>
      <c r="I16" s="87">
        <v>1787</v>
      </c>
      <c r="J16" s="87">
        <v>0</v>
      </c>
      <c r="K16" s="87">
        <v>988.91</v>
      </c>
      <c r="L16" s="108">
        <v>8.0000000000000004E-4</v>
      </c>
      <c r="M16" s="108">
        <v>7.6600000000000001E-2</v>
      </c>
      <c r="N16" s="108">
        <v>1.8600000000000002E-2</v>
      </c>
    </row>
    <row r="17" spans="2:14" customFormat="1" ht="15.75">
      <c r="B17" s="58" t="s">
        <v>509</v>
      </c>
      <c r="C17" s="111">
        <v>1167261</v>
      </c>
      <c r="D17" s="111" t="s">
        <v>142</v>
      </c>
      <c r="E17" s="111">
        <v>1488</v>
      </c>
      <c r="F17" s="111" t="s">
        <v>506</v>
      </c>
      <c r="G17" s="111" t="s">
        <v>165</v>
      </c>
      <c r="H17" s="87">
        <v>436</v>
      </c>
      <c r="I17" s="87">
        <v>20050</v>
      </c>
      <c r="J17" s="87">
        <v>0</v>
      </c>
      <c r="K17" s="87">
        <v>87.42</v>
      </c>
      <c r="L17" s="108">
        <v>1.6500000000000001E-2</v>
      </c>
      <c r="M17" s="108">
        <v>6.8000000000000005E-3</v>
      </c>
      <c r="N17" s="108">
        <v>1.6000000000000001E-3</v>
      </c>
    </row>
    <row r="18" spans="2:14" customFormat="1" ht="15.75">
      <c r="B18" s="58" t="s">
        <v>510</v>
      </c>
      <c r="C18" s="111">
        <v>1150184</v>
      </c>
      <c r="D18" s="111" t="s">
        <v>142</v>
      </c>
      <c r="E18" s="111">
        <v>1735</v>
      </c>
      <c r="F18" s="111" t="s">
        <v>506</v>
      </c>
      <c r="G18" s="111" t="s">
        <v>165</v>
      </c>
      <c r="H18" s="87">
        <v>10334</v>
      </c>
      <c r="I18" s="87">
        <v>2429</v>
      </c>
      <c r="J18" s="87">
        <v>0</v>
      </c>
      <c r="K18" s="87">
        <v>251.01</v>
      </c>
      <c r="L18" s="108">
        <v>5.0000000000000001E-4</v>
      </c>
      <c r="M18" s="108">
        <v>1.9400000000000001E-2</v>
      </c>
      <c r="N18" s="108">
        <v>4.6999999999999993E-3</v>
      </c>
    </row>
    <row r="19" spans="2:14" customFormat="1" ht="15.75">
      <c r="B19" s="58" t="s">
        <v>511</v>
      </c>
      <c r="C19" s="111">
        <v>1150283</v>
      </c>
      <c r="D19" s="111" t="s">
        <v>142</v>
      </c>
      <c r="E19" s="111">
        <v>1804</v>
      </c>
      <c r="F19" s="111" t="s">
        <v>506</v>
      </c>
      <c r="G19" s="111" t="s">
        <v>165</v>
      </c>
      <c r="H19" s="87">
        <v>11577</v>
      </c>
      <c r="I19" s="87">
        <v>2811</v>
      </c>
      <c r="J19" s="87">
        <v>0</v>
      </c>
      <c r="K19" s="87">
        <v>325.43</v>
      </c>
      <c r="L19" s="108">
        <v>5.0000000000000001E-4</v>
      </c>
      <c r="M19" s="108">
        <v>2.52E-2</v>
      </c>
      <c r="N19" s="108">
        <v>6.0999999999999995E-3</v>
      </c>
    </row>
    <row r="20" spans="2:14" customFormat="1" ht="15.75">
      <c r="B20" s="58" t="s">
        <v>512</v>
      </c>
      <c r="C20" s="111">
        <v>1165653</v>
      </c>
      <c r="D20" s="111" t="s">
        <v>142</v>
      </c>
      <c r="E20" s="111">
        <v>1804</v>
      </c>
      <c r="F20" s="111" t="s">
        <v>506</v>
      </c>
      <c r="G20" s="111" t="s">
        <v>165</v>
      </c>
      <c r="H20" s="87">
        <v>10351</v>
      </c>
      <c r="I20" s="87">
        <v>1202</v>
      </c>
      <c r="J20" s="87">
        <v>0</v>
      </c>
      <c r="K20" s="87">
        <v>124.42</v>
      </c>
      <c r="L20" s="108">
        <v>5.0000000000000001E-4</v>
      </c>
      <c r="M20" s="108">
        <v>9.5999999999999992E-3</v>
      </c>
      <c r="N20" s="108">
        <v>2.3E-3</v>
      </c>
    </row>
    <row r="21" spans="2:14" customFormat="1" ht="15.75">
      <c r="B21" s="58" t="s">
        <v>513</v>
      </c>
      <c r="C21" s="111">
        <v>1143718</v>
      </c>
      <c r="D21" s="111" t="s">
        <v>142</v>
      </c>
      <c r="E21" s="111">
        <v>1734</v>
      </c>
      <c r="F21" s="111" t="s">
        <v>506</v>
      </c>
      <c r="G21" s="111" t="s">
        <v>165</v>
      </c>
      <c r="H21" s="87">
        <v>47443</v>
      </c>
      <c r="I21" s="87">
        <v>1794</v>
      </c>
      <c r="J21" s="87">
        <v>0</v>
      </c>
      <c r="K21" s="87">
        <v>851.13</v>
      </c>
      <c r="L21" s="108">
        <v>4.0000000000000002E-4</v>
      </c>
      <c r="M21" s="108">
        <v>6.59E-2</v>
      </c>
      <c r="N21" s="108">
        <v>1.6E-2</v>
      </c>
    </row>
    <row r="22" spans="2:14" customFormat="1" ht="15.75">
      <c r="B22" s="55" t="s">
        <v>260</v>
      </c>
      <c r="C22" s="112"/>
      <c r="D22" s="112"/>
      <c r="E22" s="112"/>
      <c r="F22" s="112"/>
      <c r="G22" s="112"/>
      <c r="H22" s="86">
        <v>2785</v>
      </c>
      <c r="I22" s="86"/>
      <c r="J22" s="86"/>
      <c r="K22" s="86">
        <v>346.52</v>
      </c>
      <c r="L22" s="107"/>
      <c r="M22" s="107"/>
      <c r="N22" s="107">
        <v>6.5000000000000006E-3</v>
      </c>
    </row>
    <row r="23" spans="2:14" customFormat="1" ht="15.75">
      <c r="B23" s="58" t="s">
        <v>514</v>
      </c>
      <c r="C23" s="111">
        <v>1149830</v>
      </c>
      <c r="D23" s="111" t="s">
        <v>142</v>
      </c>
      <c r="E23" s="111">
        <v>1750</v>
      </c>
      <c r="F23" s="111" t="s">
        <v>506</v>
      </c>
      <c r="G23" s="111" t="s">
        <v>165</v>
      </c>
      <c r="H23" s="87">
        <v>1706</v>
      </c>
      <c r="I23" s="87">
        <v>12450</v>
      </c>
      <c r="J23" s="87">
        <v>0</v>
      </c>
      <c r="K23" s="87">
        <v>212.4</v>
      </c>
      <c r="L23" s="108">
        <v>4.7999999999999996E-3</v>
      </c>
      <c r="M23" s="108">
        <v>1.6399999999999998E-2</v>
      </c>
      <c r="N23" s="108">
        <v>4.0000000000000001E-3</v>
      </c>
    </row>
    <row r="24" spans="2:14" customFormat="1" ht="15.75">
      <c r="B24" s="58" t="s">
        <v>515</v>
      </c>
      <c r="C24" s="111">
        <v>1143825</v>
      </c>
      <c r="D24" s="111" t="s">
        <v>142</v>
      </c>
      <c r="E24" s="111">
        <v>1734</v>
      </c>
      <c r="F24" s="111" t="s">
        <v>506</v>
      </c>
      <c r="G24" s="111" t="s">
        <v>165</v>
      </c>
      <c r="H24" s="87">
        <v>1079</v>
      </c>
      <c r="I24" s="87">
        <v>12430</v>
      </c>
      <c r="J24" s="87">
        <v>0</v>
      </c>
      <c r="K24" s="87">
        <v>134.12</v>
      </c>
      <c r="L24" s="108">
        <v>7.000000000000001E-4</v>
      </c>
      <c r="M24" s="108">
        <v>1.04E-2</v>
      </c>
      <c r="N24" s="108">
        <v>2.5000000000000001E-3</v>
      </c>
    </row>
    <row r="25" spans="2:14" customFormat="1" ht="15.75">
      <c r="B25" s="55" t="s">
        <v>261</v>
      </c>
      <c r="C25" s="112"/>
      <c r="D25" s="112"/>
      <c r="E25" s="112"/>
      <c r="F25" s="112"/>
      <c r="G25" s="112"/>
      <c r="H25" s="86">
        <v>464190.9</v>
      </c>
      <c r="I25" s="86"/>
      <c r="J25" s="86"/>
      <c r="K25" s="86">
        <v>4233.07</v>
      </c>
      <c r="L25" s="107"/>
      <c r="M25" s="107"/>
      <c r="N25" s="107">
        <v>7.980000000000001E-2</v>
      </c>
    </row>
    <row r="26" spans="2:14" customFormat="1" ht="15.75">
      <c r="B26" s="58" t="s">
        <v>516</v>
      </c>
      <c r="C26" s="111">
        <v>1150606</v>
      </c>
      <c r="D26" s="111" t="s">
        <v>142</v>
      </c>
      <c r="E26" s="111">
        <v>1747</v>
      </c>
      <c r="F26" s="111" t="s">
        <v>517</v>
      </c>
      <c r="G26" s="111" t="s">
        <v>165</v>
      </c>
      <c r="H26" s="87">
        <v>379380</v>
      </c>
      <c r="I26" s="87">
        <v>344.94</v>
      </c>
      <c r="J26" s="87">
        <v>0</v>
      </c>
      <c r="K26" s="87">
        <v>1308.6300000000001</v>
      </c>
      <c r="L26" s="108">
        <v>3.9000000000000003E-3</v>
      </c>
      <c r="M26" s="108">
        <v>0.1013</v>
      </c>
      <c r="N26" s="108">
        <v>2.4700000000000003E-2</v>
      </c>
    </row>
    <row r="27" spans="2:14" customFormat="1" ht="15.75">
      <c r="B27" s="58" t="s">
        <v>518</v>
      </c>
      <c r="C27" s="111">
        <v>1148204</v>
      </c>
      <c r="D27" s="111" t="s">
        <v>142</v>
      </c>
      <c r="E27" s="111">
        <v>2064</v>
      </c>
      <c r="F27" s="111" t="s">
        <v>517</v>
      </c>
      <c r="G27" s="111" t="s">
        <v>165</v>
      </c>
      <c r="H27" s="87">
        <v>20464</v>
      </c>
      <c r="I27" s="87">
        <v>3400.46</v>
      </c>
      <c r="J27" s="87">
        <v>0</v>
      </c>
      <c r="K27" s="87">
        <v>695.87</v>
      </c>
      <c r="L27" s="108">
        <v>3.7000000000000002E-3</v>
      </c>
      <c r="M27" s="108">
        <v>5.3899999999999997E-2</v>
      </c>
      <c r="N27" s="108">
        <v>1.3100000000000001E-2</v>
      </c>
    </row>
    <row r="28" spans="2:14" customFormat="1" ht="15.75">
      <c r="B28" s="58" t="s">
        <v>519</v>
      </c>
      <c r="C28" s="111">
        <v>1145960</v>
      </c>
      <c r="D28" s="111" t="s">
        <v>142</v>
      </c>
      <c r="E28" s="111">
        <v>1733</v>
      </c>
      <c r="F28" s="111" t="s">
        <v>517</v>
      </c>
      <c r="G28" s="111" t="s">
        <v>165</v>
      </c>
      <c r="H28" s="87">
        <v>27283.9</v>
      </c>
      <c r="I28" s="87">
        <v>3432.92</v>
      </c>
      <c r="J28" s="87">
        <v>0</v>
      </c>
      <c r="K28" s="87">
        <v>936.63</v>
      </c>
      <c r="L28" s="108">
        <v>1.2999999999999999E-3</v>
      </c>
      <c r="M28" s="108">
        <v>7.2499999999999995E-2</v>
      </c>
      <c r="N28" s="108">
        <v>1.77E-2</v>
      </c>
    </row>
    <row r="29" spans="2:14" customFormat="1" ht="15.75">
      <c r="B29" s="58" t="s">
        <v>520</v>
      </c>
      <c r="C29" s="111">
        <v>1144690</v>
      </c>
      <c r="D29" s="111" t="s">
        <v>142</v>
      </c>
      <c r="E29" s="111">
        <v>1734</v>
      </c>
      <c r="F29" s="111" t="s">
        <v>517</v>
      </c>
      <c r="G29" s="111" t="s">
        <v>165</v>
      </c>
      <c r="H29" s="87">
        <v>37063</v>
      </c>
      <c r="I29" s="87">
        <v>3485.77</v>
      </c>
      <c r="J29" s="87">
        <v>0</v>
      </c>
      <c r="K29" s="87">
        <v>1291.93</v>
      </c>
      <c r="L29" s="108">
        <v>3.1600000000000003E-2</v>
      </c>
      <c r="M29" s="108">
        <v>0.1</v>
      </c>
      <c r="N29" s="108">
        <v>2.4300000000000002E-2</v>
      </c>
    </row>
    <row r="30" spans="2:14" customFormat="1" ht="15.75">
      <c r="B30" s="55" t="s">
        <v>262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75">
      <c r="B31" s="58" t="s">
        <v>268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>
        <v>0</v>
      </c>
      <c r="N31" s="108"/>
    </row>
    <row r="32" spans="2:14" customFormat="1" ht="15.75">
      <c r="B32" s="55" t="s">
        <v>72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2:14" customFormat="1" ht="15.75">
      <c r="B33" s="58" t="s">
        <v>268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>
        <v>0</v>
      </c>
      <c r="N33" s="108"/>
    </row>
    <row r="34" spans="2:14" customFormat="1" ht="15.75">
      <c r="B34" s="55" t="s">
        <v>82</v>
      </c>
      <c r="C34" s="112"/>
      <c r="D34" s="112"/>
      <c r="E34" s="112"/>
      <c r="F34" s="112"/>
      <c r="G34" s="112"/>
      <c r="H34" s="86"/>
      <c r="I34" s="86"/>
      <c r="J34" s="86"/>
      <c r="K34" s="86"/>
      <c r="L34" s="107"/>
      <c r="M34" s="107"/>
      <c r="N34" s="107"/>
    </row>
    <row r="35" spans="2:14" customFormat="1" ht="15.75">
      <c r="B35" s="58" t="s">
        <v>268</v>
      </c>
      <c r="C35" s="111"/>
      <c r="D35" s="111"/>
      <c r="E35" s="111"/>
      <c r="F35" s="111"/>
      <c r="G35" s="111"/>
      <c r="H35" s="87"/>
      <c r="I35" s="87"/>
      <c r="J35" s="87"/>
      <c r="K35" s="87"/>
      <c r="L35" s="108"/>
      <c r="M35" s="108">
        <v>0</v>
      </c>
      <c r="N35" s="108"/>
    </row>
    <row r="36" spans="2:14" customFormat="1" ht="15.75">
      <c r="B36" s="55" t="s">
        <v>231</v>
      </c>
      <c r="C36" s="112"/>
      <c r="D36" s="112"/>
      <c r="E36" s="112"/>
      <c r="F36" s="112"/>
      <c r="G36" s="112"/>
      <c r="H36" s="86">
        <v>34898</v>
      </c>
      <c r="I36" s="86"/>
      <c r="J36" s="86">
        <v>0.76400000000000001</v>
      </c>
      <c r="K36" s="86">
        <v>5196.3100000000004</v>
      </c>
      <c r="L36" s="107"/>
      <c r="M36" s="107"/>
      <c r="N36" s="107">
        <v>9.7899999999999987E-2</v>
      </c>
    </row>
    <row r="37" spans="2:14" customFormat="1" ht="15.75">
      <c r="B37" s="55" t="s">
        <v>263</v>
      </c>
      <c r="C37" s="112"/>
      <c r="D37" s="112"/>
      <c r="E37" s="112"/>
      <c r="F37" s="112"/>
      <c r="G37" s="112"/>
      <c r="H37" s="86">
        <v>34898</v>
      </c>
      <c r="I37" s="86"/>
      <c r="J37" s="86">
        <v>0.76400000000000001</v>
      </c>
      <c r="K37" s="86">
        <v>5196.3100000000004</v>
      </c>
      <c r="L37" s="107"/>
      <c r="M37" s="107"/>
      <c r="N37" s="107">
        <v>9.7899999999999987E-2</v>
      </c>
    </row>
    <row r="38" spans="2:14" customFormat="1" ht="15.75">
      <c r="B38" s="58" t="s">
        <v>521</v>
      </c>
      <c r="C38" s="111" t="s">
        <v>522</v>
      </c>
      <c r="D38" s="111" t="s">
        <v>377</v>
      </c>
      <c r="E38" s="111"/>
      <c r="F38" s="111" t="s">
        <v>506</v>
      </c>
      <c r="G38" s="111" t="s">
        <v>164</v>
      </c>
      <c r="H38" s="87">
        <v>1361</v>
      </c>
      <c r="I38" s="87">
        <v>4797</v>
      </c>
      <c r="J38" s="87">
        <v>0</v>
      </c>
      <c r="K38" s="87">
        <v>230.53</v>
      </c>
      <c r="L38" s="108">
        <v>0</v>
      </c>
      <c r="M38" s="108">
        <v>1.78E-2</v>
      </c>
      <c r="N38" s="108">
        <v>4.3E-3</v>
      </c>
    </row>
    <row r="39" spans="2:14" customFormat="1" ht="15.75">
      <c r="B39" s="58" t="s">
        <v>523</v>
      </c>
      <c r="C39" s="111" t="s">
        <v>524</v>
      </c>
      <c r="D39" s="111" t="s">
        <v>367</v>
      </c>
      <c r="E39" s="111"/>
      <c r="F39" s="111" t="s">
        <v>506</v>
      </c>
      <c r="G39" s="111" t="s">
        <v>164</v>
      </c>
      <c r="H39" s="87">
        <v>475</v>
      </c>
      <c r="I39" s="87">
        <v>6572</v>
      </c>
      <c r="J39" s="87">
        <v>0</v>
      </c>
      <c r="K39" s="87">
        <v>110.23</v>
      </c>
      <c r="L39" s="108">
        <v>0</v>
      </c>
      <c r="M39" s="108">
        <v>8.5000000000000006E-3</v>
      </c>
      <c r="N39" s="108">
        <v>2.0999999999999999E-3</v>
      </c>
    </row>
    <row r="40" spans="2:14" customFormat="1" ht="15.75">
      <c r="B40" s="58" t="s">
        <v>525</v>
      </c>
      <c r="C40" s="111" t="s">
        <v>526</v>
      </c>
      <c r="D40" s="111" t="s">
        <v>377</v>
      </c>
      <c r="E40" s="111"/>
      <c r="F40" s="111" t="s">
        <v>506</v>
      </c>
      <c r="G40" s="111" t="s">
        <v>164</v>
      </c>
      <c r="H40" s="87">
        <v>500</v>
      </c>
      <c r="I40" s="87">
        <v>3117</v>
      </c>
      <c r="J40" s="87">
        <v>0</v>
      </c>
      <c r="K40" s="87">
        <v>55.03</v>
      </c>
      <c r="L40" s="108">
        <v>0</v>
      </c>
      <c r="M40" s="108">
        <v>4.3E-3</v>
      </c>
      <c r="N40" s="108">
        <v>1E-3</v>
      </c>
    </row>
    <row r="41" spans="2:14" customFormat="1" ht="15.75">
      <c r="B41" s="58" t="s">
        <v>527</v>
      </c>
      <c r="C41" s="111" t="s">
        <v>528</v>
      </c>
      <c r="D41" s="111" t="s">
        <v>377</v>
      </c>
      <c r="E41" s="111"/>
      <c r="F41" s="111" t="s">
        <v>506</v>
      </c>
      <c r="G41" s="111" t="s">
        <v>164</v>
      </c>
      <c r="H41" s="87">
        <v>937</v>
      </c>
      <c r="I41" s="87">
        <v>12951</v>
      </c>
      <c r="J41" s="87">
        <v>0</v>
      </c>
      <c r="K41" s="87">
        <v>428.49</v>
      </c>
      <c r="L41" s="108">
        <v>0</v>
      </c>
      <c r="M41" s="108">
        <v>3.32E-2</v>
      </c>
      <c r="N41" s="108">
        <v>8.1000000000000013E-3</v>
      </c>
    </row>
    <row r="42" spans="2:14" customFormat="1" ht="15.75">
      <c r="B42" s="58" t="s">
        <v>529</v>
      </c>
      <c r="C42" s="111" t="s">
        <v>530</v>
      </c>
      <c r="D42" s="111" t="s">
        <v>377</v>
      </c>
      <c r="E42" s="111"/>
      <c r="F42" s="111" t="s">
        <v>506</v>
      </c>
      <c r="G42" s="111" t="s">
        <v>164</v>
      </c>
      <c r="H42" s="87">
        <v>327</v>
      </c>
      <c r="I42" s="87">
        <v>7492</v>
      </c>
      <c r="J42" s="87">
        <v>0</v>
      </c>
      <c r="K42" s="87">
        <v>86.51</v>
      </c>
      <c r="L42" s="108">
        <v>0</v>
      </c>
      <c r="M42" s="108">
        <v>6.7000000000000002E-3</v>
      </c>
      <c r="N42" s="108">
        <v>1.6000000000000001E-3</v>
      </c>
    </row>
    <row r="43" spans="2:14" customFormat="1" ht="15.75">
      <c r="B43" s="58" t="s">
        <v>531</v>
      </c>
      <c r="C43" s="111" t="s">
        <v>532</v>
      </c>
      <c r="D43" s="111" t="s">
        <v>377</v>
      </c>
      <c r="E43" s="111"/>
      <c r="F43" s="111" t="s">
        <v>506</v>
      </c>
      <c r="G43" s="111" t="s">
        <v>164</v>
      </c>
      <c r="H43" s="87">
        <v>1030</v>
      </c>
      <c r="I43" s="87">
        <v>3429</v>
      </c>
      <c r="J43" s="87">
        <v>0</v>
      </c>
      <c r="K43" s="87">
        <v>124.71</v>
      </c>
      <c r="L43" s="108">
        <v>0</v>
      </c>
      <c r="M43" s="108">
        <v>9.7000000000000003E-3</v>
      </c>
      <c r="N43" s="108">
        <v>2.3999999999999998E-3</v>
      </c>
    </row>
    <row r="44" spans="2:14" customFormat="1" ht="15.75">
      <c r="B44" s="58" t="s">
        <v>533</v>
      </c>
      <c r="C44" s="111" t="s">
        <v>534</v>
      </c>
      <c r="D44" s="111" t="s">
        <v>377</v>
      </c>
      <c r="E44" s="111"/>
      <c r="F44" s="111" t="s">
        <v>506</v>
      </c>
      <c r="G44" s="111" t="s">
        <v>164</v>
      </c>
      <c r="H44" s="87">
        <v>334</v>
      </c>
      <c r="I44" s="87">
        <v>13634</v>
      </c>
      <c r="J44" s="87">
        <v>0</v>
      </c>
      <c r="K44" s="87">
        <v>160.79</v>
      </c>
      <c r="L44" s="108">
        <v>0</v>
      </c>
      <c r="M44" s="108">
        <v>1.2500000000000001E-2</v>
      </c>
      <c r="N44" s="108">
        <v>3.0000000000000001E-3</v>
      </c>
    </row>
    <row r="45" spans="2:14" customFormat="1" ht="15.75">
      <c r="B45" s="58" t="s">
        <v>535</v>
      </c>
      <c r="C45" s="111" t="s">
        <v>536</v>
      </c>
      <c r="D45" s="111" t="s">
        <v>377</v>
      </c>
      <c r="E45" s="111"/>
      <c r="F45" s="111" t="s">
        <v>506</v>
      </c>
      <c r="G45" s="111" t="s">
        <v>164</v>
      </c>
      <c r="H45" s="87">
        <v>2147</v>
      </c>
      <c r="I45" s="87">
        <v>2505</v>
      </c>
      <c r="J45" s="87">
        <v>0</v>
      </c>
      <c r="K45" s="87">
        <v>189.91</v>
      </c>
      <c r="L45" s="108">
        <v>0</v>
      </c>
      <c r="M45" s="108">
        <v>1.47E-2</v>
      </c>
      <c r="N45" s="108">
        <v>3.5999999999999999E-3</v>
      </c>
    </row>
    <row r="46" spans="2:14" customFormat="1" ht="15.75">
      <c r="B46" s="58" t="s">
        <v>537</v>
      </c>
      <c r="C46" s="111" t="s">
        <v>538</v>
      </c>
      <c r="D46" s="111" t="s">
        <v>367</v>
      </c>
      <c r="E46" s="111"/>
      <c r="F46" s="111" t="s">
        <v>506</v>
      </c>
      <c r="G46" s="111" t="s">
        <v>164</v>
      </c>
      <c r="H46" s="87">
        <v>337</v>
      </c>
      <c r="I46" s="87">
        <v>5166</v>
      </c>
      <c r="J46" s="87">
        <v>0</v>
      </c>
      <c r="K46" s="87">
        <v>61.47</v>
      </c>
      <c r="L46" s="108">
        <v>0</v>
      </c>
      <c r="M46" s="108">
        <v>4.7999999999999996E-3</v>
      </c>
      <c r="N46" s="108">
        <v>1.1999999999999999E-3</v>
      </c>
    </row>
    <row r="47" spans="2:14" customFormat="1" ht="15.75">
      <c r="B47" s="58" t="s">
        <v>539</v>
      </c>
      <c r="C47" s="111" t="s">
        <v>540</v>
      </c>
      <c r="D47" s="111" t="s">
        <v>377</v>
      </c>
      <c r="E47" s="111"/>
      <c r="F47" s="111" t="s">
        <v>506</v>
      </c>
      <c r="G47" s="111" t="s">
        <v>164</v>
      </c>
      <c r="H47" s="87">
        <v>665</v>
      </c>
      <c r="I47" s="87">
        <v>3094</v>
      </c>
      <c r="J47" s="87">
        <v>0</v>
      </c>
      <c r="K47" s="87">
        <v>72.650000000000006</v>
      </c>
      <c r="L47" s="108">
        <v>0</v>
      </c>
      <c r="M47" s="108">
        <v>5.6000000000000008E-3</v>
      </c>
      <c r="N47" s="108">
        <v>1.4000000000000002E-3</v>
      </c>
    </row>
    <row r="48" spans="2:14" customFormat="1" ht="15.75">
      <c r="B48" s="58" t="s">
        <v>541</v>
      </c>
      <c r="C48" s="111" t="s">
        <v>542</v>
      </c>
      <c r="D48" s="111" t="s">
        <v>367</v>
      </c>
      <c r="E48" s="111"/>
      <c r="F48" s="111" t="s">
        <v>506</v>
      </c>
      <c r="G48" s="111" t="s">
        <v>164</v>
      </c>
      <c r="H48" s="87">
        <v>25</v>
      </c>
      <c r="I48" s="87">
        <v>4839</v>
      </c>
      <c r="J48" s="87">
        <v>0</v>
      </c>
      <c r="K48" s="87">
        <v>4.2699999999999996</v>
      </c>
      <c r="L48" s="108">
        <v>0</v>
      </c>
      <c r="M48" s="108">
        <v>2.9999999999999997E-4</v>
      </c>
      <c r="N48" s="108">
        <v>1E-4</v>
      </c>
    </row>
    <row r="49" spans="2:14" customFormat="1" ht="15.75">
      <c r="B49" s="58" t="s">
        <v>543</v>
      </c>
      <c r="C49" s="111" t="s">
        <v>544</v>
      </c>
      <c r="D49" s="111" t="s">
        <v>367</v>
      </c>
      <c r="E49" s="111"/>
      <c r="F49" s="111" t="s">
        <v>506</v>
      </c>
      <c r="G49" s="111" t="s">
        <v>164</v>
      </c>
      <c r="H49" s="87">
        <v>385</v>
      </c>
      <c r="I49" s="87">
        <v>13204</v>
      </c>
      <c r="J49" s="87">
        <v>0</v>
      </c>
      <c r="K49" s="87">
        <v>179.5</v>
      </c>
      <c r="L49" s="108">
        <v>0</v>
      </c>
      <c r="M49" s="108">
        <v>1.3899999999999999E-2</v>
      </c>
      <c r="N49" s="108">
        <v>3.4000000000000002E-3</v>
      </c>
    </row>
    <row r="50" spans="2:14">
      <c r="B50" s="58" t="s">
        <v>545</v>
      </c>
      <c r="C50" s="111" t="s">
        <v>546</v>
      </c>
      <c r="D50" s="111" t="s">
        <v>367</v>
      </c>
      <c r="E50" s="111"/>
      <c r="F50" s="111" t="s">
        <v>506</v>
      </c>
      <c r="G50" s="111" t="s">
        <v>164</v>
      </c>
      <c r="H50" s="87">
        <v>674</v>
      </c>
      <c r="I50" s="87">
        <v>20374</v>
      </c>
      <c r="J50" s="87">
        <v>0</v>
      </c>
      <c r="K50" s="87">
        <v>484.88</v>
      </c>
      <c r="L50" s="108">
        <v>0</v>
      </c>
      <c r="M50" s="108">
        <v>3.7499999999999999E-2</v>
      </c>
      <c r="N50" s="108">
        <v>9.1000000000000004E-3</v>
      </c>
    </row>
    <row r="51" spans="2:14">
      <c r="B51" s="58" t="s">
        <v>547</v>
      </c>
      <c r="C51" s="111" t="s">
        <v>548</v>
      </c>
      <c r="D51" s="111" t="s">
        <v>367</v>
      </c>
      <c r="E51" s="111"/>
      <c r="F51" s="111" t="s">
        <v>506</v>
      </c>
      <c r="G51" s="111" t="s">
        <v>164</v>
      </c>
      <c r="H51" s="87">
        <v>339</v>
      </c>
      <c r="I51" s="87">
        <v>34830</v>
      </c>
      <c r="J51" s="87">
        <v>0</v>
      </c>
      <c r="K51" s="87">
        <v>416.92</v>
      </c>
      <c r="L51" s="108">
        <v>0</v>
      </c>
      <c r="M51" s="108">
        <v>3.2300000000000002E-2</v>
      </c>
      <c r="N51" s="108">
        <v>7.9000000000000008E-3</v>
      </c>
    </row>
    <row r="52" spans="2:14">
      <c r="B52" s="58" t="s">
        <v>549</v>
      </c>
      <c r="C52" s="111" t="s">
        <v>550</v>
      </c>
      <c r="D52" s="111" t="s">
        <v>377</v>
      </c>
      <c r="E52" s="111"/>
      <c r="F52" s="111" t="s">
        <v>506</v>
      </c>
      <c r="G52" s="111" t="s">
        <v>164</v>
      </c>
      <c r="H52" s="87">
        <v>140</v>
      </c>
      <c r="I52" s="87">
        <v>33206</v>
      </c>
      <c r="J52" s="87">
        <v>0.27800000000000002</v>
      </c>
      <c r="K52" s="87">
        <v>164.43</v>
      </c>
      <c r="L52" s="108">
        <v>0</v>
      </c>
      <c r="M52" s="108">
        <v>1.2699999999999999E-2</v>
      </c>
      <c r="N52" s="108">
        <v>3.0999999999999999E-3</v>
      </c>
    </row>
    <row r="53" spans="2:14">
      <c r="B53" s="58" t="s">
        <v>551</v>
      </c>
      <c r="C53" s="111" t="s">
        <v>552</v>
      </c>
      <c r="D53" s="111" t="s">
        <v>377</v>
      </c>
      <c r="E53" s="111"/>
      <c r="F53" s="111" t="s">
        <v>506</v>
      </c>
      <c r="G53" s="111" t="s">
        <v>164</v>
      </c>
      <c r="H53" s="87">
        <v>103</v>
      </c>
      <c r="I53" s="87">
        <v>38344</v>
      </c>
      <c r="J53" s="87">
        <v>0.48599999999999999</v>
      </c>
      <c r="K53" s="87">
        <v>139.94</v>
      </c>
      <c r="L53" s="108">
        <v>0</v>
      </c>
      <c r="M53" s="108">
        <v>1.0800000000000001E-2</v>
      </c>
      <c r="N53" s="108">
        <v>2.5999999999999999E-3</v>
      </c>
    </row>
    <row r="54" spans="2:14">
      <c r="B54" s="58" t="s">
        <v>553</v>
      </c>
      <c r="C54" s="111" t="s">
        <v>554</v>
      </c>
      <c r="D54" s="111" t="s">
        <v>377</v>
      </c>
      <c r="E54" s="111"/>
      <c r="F54" s="111" t="s">
        <v>506</v>
      </c>
      <c r="G54" s="111" t="s">
        <v>164</v>
      </c>
      <c r="H54" s="87">
        <v>378</v>
      </c>
      <c r="I54" s="87">
        <v>5896</v>
      </c>
      <c r="J54" s="87">
        <v>0</v>
      </c>
      <c r="K54" s="87">
        <v>78.7</v>
      </c>
      <c r="L54" s="108">
        <v>0</v>
      </c>
      <c r="M54" s="108">
        <v>6.0999999999999995E-3</v>
      </c>
      <c r="N54" s="108">
        <v>1.5E-3</v>
      </c>
    </row>
    <row r="55" spans="2:14">
      <c r="B55" s="58" t="s">
        <v>555</v>
      </c>
      <c r="C55" s="111" t="s">
        <v>556</v>
      </c>
      <c r="D55" s="111" t="s">
        <v>377</v>
      </c>
      <c r="E55" s="111"/>
      <c r="F55" s="111" t="s">
        <v>506</v>
      </c>
      <c r="G55" s="111" t="s">
        <v>164</v>
      </c>
      <c r="H55" s="87">
        <v>1236</v>
      </c>
      <c r="I55" s="87">
        <v>6028</v>
      </c>
      <c r="J55" s="87">
        <v>0</v>
      </c>
      <c r="K55" s="87">
        <v>263.08</v>
      </c>
      <c r="L55" s="108">
        <v>0</v>
      </c>
      <c r="M55" s="108">
        <v>2.0400000000000001E-2</v>
      </c>
      <c r="N55" s="108">
        <v>5.0000000000000001E-3</v>
      </c>
    </row>
    <row r="56" spans="2:14">
      <c r="B56" s="58" t="s">
        <v>557</v>
      </c>
      <c r="C56" s="111" t="s">
        <v>558</v>
      </c>
      <c r="D56" s="111" t="s">
        <v>377</v>
      </c>
      <c r="E56" s="111"/>
      <c r="F56" s="111" t="s">
        <v>506</v>
      </c>
      <c r="G56" s="111" t="s">
        <v>164</v>
      </c>
      <c r="H56" s="87">
        <v>817</v>
      </c>
      <c r="I56" s="87">
        <v>12461</v>
      </c>
      <c r="J56" s="87">
        <v>0</v>
      </c>
      <c r="K56" s="87">
        <v>359.48</v>
      </c>
      <c r="L56" s="108">
        <v>0</v>
      </c>
      <c r="M56" s="108">
        <v>2.7799999999999998E-2</v>
      </c>
      <c r="N56" s="108">
        <v>6.8000000000000005E-3</v>
      </c>
    </row>
    <row r="57" spans="2:14">
      <c r="B57" s="58" t="s">
        <v>559</v>
      </c>
      <c r="C57" s="111" t="s">
        <v>560</v>
      </c>
      <c r="D57" s="111" t="s">
        <v>377</v>
      </c>
      <c r="E57" s="111"/>
      <c r="F57" s="111" t="s">
        <v>506</v>
      </c>
      <c r="G57" s="111" t="s">
        <v>164</v>
      </c>
      <c r="H57" s="87">
        <v>20814</v>
      </c>
      <c r="I57" s="87">
        <v>1704</v>
      </c>
      <c r="J57" s="87">
        <v>0</v>
      </c>
      <c r="K57" s="87">
        <v>1252.3399999999999</v>
      </c>
      <c r="L57" s="108">
        <v>0</v>
      </c>
      <c r="M57" s="108">
        <v>9.6999999999999989E-2</v>
      </c>
      <c r="N57" s="108">
        <v>2.3599999999999999E-2</v>
      </c>
    </row>
    <row r="58" spans="2:14">
      <c r="B58" s="58" t="s">
        <v>561</v>
      </c>
      <c r="C58" s="111" t="s">
        <v>562</v>
      </c>
      <c r="D58" s="111" t="s">
        <v>377</v>
      </c>
      <c r="E58" s="111"/>
      <c r="F58" s="111" t="s">
        <v>506</v>
      </c>
      <c r="G58" s="111" t="s">
        <v>164</v>
      </c>
      <c r="H58" s="87">
        <v>139</v>
      </c>
      <c r="I58" s="87">
        <v>3843</v>
      </c>
      <c r="J58" s="87">
        <v>0</v>
      </c>
      <c r="K58" s="87">
        <v>18.86</v>
      </c>
      <c r="L58" s="108">
        <v>0</v>
      </c>
      <c r="M58" s="108">
        <v>1.5E-3</v>
      </c>
      <c r="N58" s="108">
        <v>4.0000000000000002E-4</v>
      </c>
    </row>
    <row r="59" spans="2:14">
      <c r="B59" s="58" t="s">
        <v>563</v>
      </c>
      <c r="C59" s="111" t="s">
        <v>564</v>
      </c>
      <c r="D59" s="111" t="s">
        <v>377</v>
      </c>
      <c r="E59" s="111"/>
      <c r="F59" s="111" t="s">
        <v>506</v>
      </c>
      <c r="G59" s="111" t="s">
        <v>164</v>
      </c>
      <c r="H59" s="87">
        <v>1154</v>
      </c>
      <c r="I59" s="87">
        <v>2732</v>
      </c>
      <c r="J59" s="87">
        <v>0</v>
      </c>
      <c r="K59" s="87">
        <v>111.32</v>
      </c>
      <c r="L59" s="108">
        <v>0</v>
      </c>
      <c r="M59" s="108">
        <v>8.6E-3</v>
      </c>
      <c r="N59" s="108">
        <v>2.0999999999999999E-3</v>
      </c>
    </row>
    <row r="60" spans="2:14">
      <c r="B60" s="58" t="s">
        <v>565</v>
      </c>
      <c r="C60" s="111" t="s">
        <v>566</v>
      </c>
      <c r="D60" s="111" t="s">
        <v>377</v>
      </c>
      <c r="E60" s="111"/>
      <c r="F60" s="111" t="s">
        <v>506</v>
      </c>
      <c r="G60" s="111" t="s">
        <v>164</v>
      </c>
      <c r="H60" s="87">
        <v>581</v>
      </c>
      <c r="I60" s="87">
        <v>9860</v>
      </c>
      <c r="J60" s="87">
        <v>0</v>
      </c>
      <c r="K60" s="87">
        <v>202.28</v>
      </c>
      <c r="L60" s="108">
        <v>0</v>
      </c>
      <c r="M60" s="108">
        <v>1.5700000000000002E-2</v>
      </c>
      <c r="N60" s="108">
        <v>3.8E-3</v>
      </c>
    </row>
    <row r="61" spans="2:14">
      <c r="B61" s="55" t="s">
        <v>264</v>
      </c>
      <c r="C61" s="112"/>
      <c r="D61" s="112"/>
      <c r="E61" s="112"/>
      <c r="F61" s="112"/>
      <c r="G61" s="112"/>
      <c r="H61" s="86"/>
      <c r="I61" s="86"/>
      <c r="J61" s="86"/>
      <c r="K61" s="86"/>
      <c r="L61" s="107"/>
      <c r="M61" s="107"/>
      <c r="N61" s="107"/>
    </row>
    <row r="62" spans="2:14">
      <c r="B62" s="58" t="s">
        <v>268</v>
      </c>
      <c r="C62" s="111"/>
      <c r="D62" s="111"/>
      <c r="E62" s="111"/>
      <c r="F62" s="111"/>
      <c r="G62" s="111"/>
      <c r="H62" s="87"/>
      <c r="I62" s="87"/>
      <c r="J62" s="87"/>
      <c r="K62" s="87"/>
      <c r="L62" s="108"/>
      <c r="M62" s="108">
        <v>0</v>
      </c>
      <c r="N62" s="108"/>
    </row>
    <row r="63" spans="2:14">
      <c r="B63" s="55" t="s">
        <v>72</v>
      </c>
      <c r="C63" s="112"/>
      <c r="D63" s="112"/>
      <c r="E63" s="112"/>
      <c r="F63" s="112"/>
      <c r="G63" s="112"/>
      <c r="H63" s="86"/>
      <c r="I63" s="86"/>
      <c r="J63" s="86"/>
      <c r="K63" s="86"/>
      <c r="L63" s="107"/>
      <c r="M63" s="107"/>
      <c r="N63" s="107"/>
    </row>
    <row r="64" spans="2:14">
      <c r="B64" s="58" t="s">
        <v>268</v>
      </c>
      <c r="C64" s="111"/>
      <c r="D64" s="111"/>
      <c r="E64" s="111"/>
      <c r="F64" s="111"/>
      <c r="G64" s="111"/>
      <c r="H64" s="87"/>
      <c r="I64" s="87"/>
      <c r="J64" s="87"/>
      <c r="K64" s="87"/>
      <c r="L64" s="108"/>
      <c r="M64" s="108">
        <v>0</v>
      </c>
      <c r="N64" s="108"/>
    </row>
    <row r="65" spans="2:14">
      <c r="B65" s="55" t="s">
        <v>82</v>
      </c>
      <c r="C65" s="112"/>
      <c r="D65" s="112"/>
      <c r="E65" s="112"/>
      <c r="F65" s="112"/>
      <c r="G65" s="112"/>
      <c r="H65" s="86"/>
      <c r="I65" s="86"/>
      <c r="J65" s="86"/>
      <c r="K65" s="86"/>
      <c r="L65" s="107"/>
      <c r="M65" s="107"/>
      <c r="N65" s="107"/>
    </row>
    <row r="66" spans="2:14">
      <c r="B66" s="114" t="s">
        <v>268</v>
      </c>
      <c r="C66" s="111"/>
      <c r="D66" s="111"/>
      <c r="E66" s="111"/>
      <c r="F66" s="111"/>
      <c r="G66" s="111"/>
      <c r="H66" s="87"/>
      <c r="I66" s="87"/>
      <c r="J66" s="87"/>
      <c r="K66" s="87"/>
      <c r="L66" s="108"/>
      <c r="M66" s="108">
        <v>0</v>
      </c>
      <c r="N66" s="108"/>
    </row>
    <row r="67" spans="2:14">
      <c r="B67" s="6" t="s">
        <v>249</v>
      </c>
      <c r="D67" s="1"/>
      <c r="E67" s="1"/>
      <c r="F67" s="1"/>
      <c r="G67" s="1"/>
    </row>
    <row r="68" spans="2:14">
      <c r="B68" s="6" t="s">
        <v>133</v>
      </c>
      <c r="D68" s="1"/>
      <c r="E68" s="1"/>
      <c r="F68" s="1"/>
      <c r="G68" s="1"/>
    </row>
    <row r="69" spans="2:14">
      <c r="B69" s="6" t="s">
        <v>245</v>
      </c>
      <c r="D69" s="1"/>
      <c r="E69" s="1"/>
      <c r="F69" s="1"/>
      <c r="G69" s="1"/>
    </row>
    <row r="70" spans="2:14">
      <c r="B70" s="6" t="s">
        <v>246</v>
      </c>
      <c r="D70" s="1"/>
      <c r="E70" s="1"/>
      <c r="F70" s="1"/>
      <c r="G70" s="1"/>
    </row>
    <row r="71" spans="2:14">
      <c r="B71" s="6" t="s">
        <v>247</v>
      </c>
      <c r="D71" s="1"/>
      <c r="E71" s="1"/>
      <c r="F71" s="1"/>
      <c r="G71" s="1"/>
    </row>
    <row r="72" spans="2:14">
      <c r="B72" s="128" t="s">
        <v>256</v>
      </c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2:N72"/>
  </mergeCells>
  <phoneticPr fontId="4" type="noConversion"/>
  <dataValidations count="1">
    <dataValidation allowBlank="1" showInputMessage="1" showErrorMessage="1" sqref="J5:J7 J10:J11 K5:XFD11 A5:I11 A50:A1048576 O50:XFD1048576 B73:N1048576 B50:N71" xr:uid="{00000000-0002-0000-06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K27" sqref="K2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1.85546875" style="1" bestFit="1" customWidth="1"/>
    <col min="11" max="11" width="10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124">
        <v>44924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1096.28</v>
      </c>
      <c r="K11" s="81"/>
      <c r="L11" s="81">
        <v>725.55</v>
      </c>
      <c r="M11" s="106"/>
      <c r="N11" s="106"/>
      <c r="O11" s="106">
        <v>1.37E-2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567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1096.28</v>
      </c>
      <c r="K21" s="86"/>
      <c r="L21" s="86">
        <v>725.55</v>
      </c>
      <c r="M21" s="107"/>
      <c r="N21" s="107"/>
      <c r="O21" s="107">
        <v>1.37E-2</v>
      </c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567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1096.28</v>
      </c>
      <c r="K26" s="86"/>
      <c r="L26" s="86">
        <v>725.55</v>
      </c>
      <c r="M26" s="107"/>
      <c r="N26" s="107"/>
      <c r="O26" s="107">
        <v>1.37E-2</v>
      </c>
    </row>
    <row r="27" spans="2:15">
      <c r="B27" s="63" t="s">
        <v>568</v>
      </c>
      <c r="C27" s="111" t="s">
        <v>569</v>
      </c>
      <c r="D27" s="111" t="s">
        <v>26</v>
      </c>
      <c r="E27" s="111">
        <v>5617</v>
      </c>
      <c r="F27" s="111" t="s">
        <v>506</v>
      </c>
      <c r="G27" s="111">
        <v>0</v>
      </c>
      <c r="H27" s="111" t="s">
        <v>280</v>
      </c>
      <c r="I27" s="111" t="s">
        <v>164</v>
      </c>
      <c r="J27" s="87">
        <v>1096.28</v>
      </c>
      <c r="K27" s="87">
        <v>18743.329991503822</v>
      </c>
      <c r="L27" s="87">
        <v>725.55</v>
      </c>
      <c r="M27" s="108">
        <v>0</v>
      </c>
      <c r="N27" s="108">
        <v>1</v>
      </c>
      <c r="O27" s="108">
        <v>1.37E-2</v>
      </c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268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8" t="s">
        <v>256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35:O1048576 B25:O33" xr:uid="{00000000-0002-0000-07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1.85546875" style="1" bestFit="1" customWidth="1"/>
    <col min="8" max="8" width="9.7109375" style="1" bestFit="1" customWidth="1"/>
    <col min="9" max="9" width="10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124">
        <v>44924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113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4764</v>
      </c>
      <c r="H11" s="81"/>
      <c r="I11" s="81">
        <v>110.52000000000001</v>
      </c>
      <c r="J11" s="106"/>
      <c r="K11" s="106"/>
      <c r="L11" s="106">
        <v>2.0999999999999999E-3</v>
      </c>
      <c r="BC11" s="1"/>
      <c r="BD11" s="3"/>
      <c r="BE11" s="1"/>
      <c r="BG11" s="1"/>
    </row>
    <row r="12" spans="1:60" customFormat="1" ht="18" customHeight="1">
      <c r="B12" s="57" t="s">
        <v>570</v>
      </c>
      <c r="C12" s="112"/>
      <c r="D12" s="112"/>
      <c r="E12" s="112"/>
      <c r="F12" s="112"/>
      <c r="G12" s="86">
        <v>2000</v>
      </c>
      <c r="H12" s="86"/>
      <c r="I12" s="86">
        <v>38.4</v>
      </c>
      <c r="J12" s="107"/>
      <c r="K12" s="107"/>
      <c r="L12" s="107">
        <v>7.000000000000001E-4</v>
      </c>
    </row>
    <row r="13" spans="1:60" customFormat="1" ht="15.75">
      <c r="B13" s="64" t="s">
        <v>571</v>
      </c>
      <c r="C13" s="111">
        <v>1179613</v>
      </c>
      <c r="D13" s="111" t="s">
        <v>142</v>
      </c>
      <c r="E13" s="111" t="s">
        <v>311</v>
      </c>
      <c r="F13" s="111" t="s">
        <v>165</v>
      </c>
      <c r="G13" s="87">
        <v>2000</v>
      </c>
      <c r="H13" s="87">
        <v>1920</v>
      </c>
      <c r="I13" s="87">
        <v>38.4</v>
      </c>
      <c r="J13" s="108">
        <v>1E-3</v>
      </c>
      <c r="K13" s="108">
        <v>0.34740000000000004</v>
      </c>
      <c r="L13" s="108">
        <v>7.000000000000001E-4</v>
      </c>
    </row>
    <row r="14" spans="1:60" customFormat="1" ht="15.75">
      <c r="B14" s="57" t="s">
        <v>233</v>
      </c>
      <c r="C14" s="112"/>
      <c r="D14" s="112"/>
      <c r="E14" s="112"/>
      <c r="F14" s="112"/>
      <c r="G14" s="86">
        <v>2764</v>
      </c>
      <c r="H14" s="86"/>
      <c r="I14" s="86">
        <v>72.12</v>
      </c>
      <c r="J14" s="107"/>
      <c r="K14" s="107"/>
      <c r="L14" s="107">
        <v>1.4000000000000002E-3</v>
      </c>
    </row>
    <row r="15" spans="1:60" customFormat="1" ht="15.75">
      <c r="B15" s="117" t="s">
        <v>572</v>
      </c>
      <c r="C15" s="111" t="s">
        <v>573</v>
      </c>
      <c r="D15" s="111" t="s">
        <v>367</v>
      </c>
      <c r="E15" s="111" t="s">
        <v>382</v>
      </c>
      <c r="F15" s="111" t="s">
        <v>164</v>
      </c>
      <c r="G15" s="87">
        <v>2764</v>
      </c>
      <c r="H15" s="87">
        <v>739</v>
      </c>
      <c r="I15" s="87">
        <v>72.12</v>
      </c>
      <c r="J15" s="108">
        <v>0</v>
      </c>
      <c r="K15" s="108">
        <v>0.65260000000000007</v>
      </c>
      <c r="L15" s="108">
        <v>1.4000000000000002E-3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6" workbookViewId="0">
      <selection activeCell="B1" sqref="B1:L3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8.42578125" style="1" customWidth="1"/>
    <col min="8" max="8" width="10.7109375" style="1" bestFit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124">
        <v>44924</v>
      </c>
    </row>
    <row r="2" spans="2:61">
      <c r="B2" s="79" t="s">
        <v>276</v>
      </c>
    </row>
    <row r="3" spans="2:61">
      <c r="B3" s="79" t="s">
        <v>277</v>
      </c>
    </row>
    <row r="4" spans="2:61">
      <c r="B4" s="79" t="s">
        <v>278</v>
      </c>
    </row>
    <row r="6" spans="2:6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114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-5</v>
      </c>
      <c r="H11" s="81"/>
      <c r="I11" s="81">
        <v>-3.83</v>
      </c>
      <c r="J11" s="106"/>
      <c r="K11" s="106"/>
      <c r="L11" s="106">
        <v>-1E-4</v>
      </c>
      <c r="BD11" s="1"/>
      <c r="BE11" s="3"/>
      <c r="BF11" s="1"/>
      <c r="BH11" s="1"/>
    </row>
    <row r="12" spans="2:61" customFormat="1" ht="15.75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574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5.75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75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75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5.75">
      <c r="B21" s="55" t="s">
        <v>231</v>
      </c>
      <c r="C21" s="112"/>
      <c r="D21" s="112"/>
      <c r="E21" s="112"/>
      <c r="F21" s="112"/>
      <c r="G21" s="86">
        <v>-5</v>
      </c>
      <c r="H21" s="86"/>
      <c r="I21" s="86">
        <v>-3.83</v>
      </c>
      <c r="J21" s="107"/>
      <c r="K21" s="107"/>
      <c r="L21" s="107">
        <v>-1E-4</v>
      </c>
    </row>
    <row r="22" spans="1:12" customFormat="1" ht="15.75">
      <c r="B22" s="55" t="s">
        <v>219</v>
      </c>
      <c r="C22" s="112"/>
      <c r="D22" s="112"/>
      <c r="E22" s="112"/>
      <c r="F22" s="112"/>
      <c r="G22" s="86">
        <v>-5</v>
      </c>
      <c r="H22" s="86"/>
      <c r="I22" s="86">
        <v>-3.83</v>
      </c>
      <c r="J22" s="107"/>
      <c r="K22" s="107"/>
      <c r="L22" s="107">
        <v>-1E-4</v>
      </c>
    </row>
    <row r="23" spans="1:12" customFormat="1" ht="15.75">
      <c r="B23" s="58" t="s">
        <v>575</v>
      </c>
      <c r="C23" s="111">
        <v>78762697</v>
      </c>
      <c r="D23" s="111" t="s">
        <v>377</v>
      </c>
      <c r="E23" s="111" t="s">
        <v>576</v>
      </c>
      <c r="F23" s="111" t="s">
        <v>164</v>
      </c>
      <c r="G23" s="87">
        <v>-5</v>
      </c>
      <c r="H23" s="87">
        <v>21700</v>
      </c>
      <c r="I23" s="87">
        <v>-3.83</v>
      </c>
      <c r="J23" s="108">
        <v>0</v>
      </c>
      <c r="K23" s="108">
        <v>1</v>
      </c>
      <c r="L23" s="108">
        <v>-1E-4</v>
      </c>
    </row>
    <row r="24" spans="1:12" customFormat="1" ht="15.75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75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5.75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75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5.75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75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5.75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75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2" sqref="B2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124">
        <v>44924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142</v>
      </c>
      <c r="BF6" s="1" t="s">
        <v>175</v>
      </c>
      <c r="BH6" s="3" t="s">
        <v>165</v>
      </c>
    </row>
    <row r="7" spans="1:60" ht="26.25" customHeight="1">
      <c r="B7" s="141" t="s">
        <v>115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577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578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124">
        <v>44924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2" sqref="B2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124">
        <v>44924</v>
      </c>
    </row>
    <row r="2" spans="2:72">
      <c r="B2" s="79" t="s">
        <v>276</v>
      </c>
    </row>
    <row r="3" spans="2:72">
      <c r="B3" s="79" t="s">
        <v>277</v>
      </c>
    </row>
    <row r="4" spans="2:72">
      <c r="B4" s="79" t="s">
        <v>278</v>
      </c>
    </row>
    <row r="6" spans="2:7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579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8" t="s">
        <v>256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124">
        <v>44924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zoomScale="85" zoomScaleNormal="85" workbookViewId="0">
      <selection activeCell="B1" sqref="B1:S3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7109375" style="2" bestFit="1" customWidth="1"/>
    <col min="4" max="4" width="10" style="2" customWidth="1"/>
    <col min="5" max="5" width="6.7109375" style="2" bestFit="1" customWidth="1"/>
    <col min="6" max="6" width="13.5703125" style="1" bestFit="1" customWidth="1"/>
    <col min="7" max="7" width="5.5703125" style="1" customWidth="1"/>
    <col min="8" max="8" width="9.28515625" style="1" bestFit="1" customWidth="1"/>
    <col min="9" max="9" width="12" style="1" bestFit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8.85546875" style="1" bestFit="1" customWidth="1"/>
    <col min="14" max="14" width="13.8554687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124">
        <v>44924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>
        <v>0.03</v>
      </c>
      <c r="N11" s="81">
        <v>196335.81</v>
      </c>
      <c r="O11" s="81"/>
      <c r="P11" s="81">
        <v>0.02</v>
      </c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>
        <v>0.03</v>
      </c>
      <c r="N12" s="86">
        <v>196335.81</v>
      </c>
      <c r="O12" s="86"/>
      <c r="P12" s="86">
        <v>0.02</v>
      </c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>
        <v>0.03</v>
      </c>
      <c r="N13" s="86">
        <v>196335.81</v>
      </c>
      <c r="O13" s="86"/>
      <c r="P13" s="86">
        <v>0.02</v>
      </c>
      <c r="Q13" s="107"/>
      <c r="R13" s="107"/>
      <c r="S13" s="107"/>
    </row>
    <row r="14" spans="2:81" customFormat="1" ht="15.75">
      <c r="B14" s="65" t="s">
        <v>580</v>
      </c>
      <c r="C14" s="111">
        <v>1760016</v>
      </c>
      <c r="D14" s="111"/>
      <c r="E14" s="111">
        <v>2163</v>
      </c>
      <c r="F14" s="111" t="s">
        <v>339</v>
      </c>
      <c r="G14" s="111">
        <v>0</v>
      </c>
      <c r="H14" s="111" t="s">
        <v>280</v>
      </c>
      <c r="I14" s="90">
        <v>36303</v>
      </c>
      <c r="J14" s="111">
        <v>0</v>
      </c>
      <c r="K14" s="111" t="s">
        <v>165</v>
      </c>
      <c r="L14" s="108">
        <v>0.04</v>
      </c>
      <c r="M14" s="108">
        <v>0.03</v>
      </c>
      <c r="N14" s="87">
        <v>196335.81</v>
      </c>
      <c r="O14" s="87">
        <v>0.01</v>
      </c>
      <c r="P14" s="87">
        <v>0.02</v>
      </c>
      <c r="Q14" s="108">
        <v>0</v>
      </c>
      <c r="R14" s="108">
        <v>1</v>
      </c>
      <c r="S14" s="108">
        <v>0</v>
      </c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3" workbookViewId="0">
      <selection activeCell="E13" sqref="E13:F1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2" style="1" bestFit="1" customWidth="1"/>
    <col min="7" max="7" width="12.5703125" style="1" bestFit="1" customWidth="1"/>
    <col min="8" max="8" width="13.140625" style="1" bestFit="1" customWidth="1"/>
    <col min="9" max="9" width="13.4257812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124">
        <v>44924</v>
      </c>
    </row>
    <row r="2" spans="2:98">
      <c r="B2" s="79" t="s">
        <v>276</v>
      </c>
    </row>
    <row r="3" spans="2:98">
      <c r="B3" s="79" t="s">
        <v>277</v>
      </c>
    </row>
    <row r="4" spans="2:98">
      <c r="B4" s="79" t="s">
        <v>278</v>
      </c>
    </row>
    <row r="6" spans="2:98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11955</v>
      </c>
      <c r="I11" s="81"/>
      <c r="J11" s="81">
        <v>236.25</v>
      </c>
      <c r="K11" s="106"/>
      <c r="L11" s="106"/>
      <c r="M11" s="106">
        <v>4.5000000000000005E-3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11955</v>
      </c>
      <c r="I12" s="86"/>
      <c r="J12" s="86">
        <v>236.25</v>
      </c>
      <c r="K12" s="107"/>
      <c r="L12" s="107"/>
      <c r="M12" s="107">
        <v>4.5000000000000005E-3</v>
      </c>
    </row>
    <row r="13" spans="2:98" customFormat="1" ht="15.75">
      <c r="B13" s="58" t="s">
        <v>581</v>
      </c>
      <c r="C13" s="111">
        <v>62020888</v>
      </c>
      <c r="D13" s="111"/>
      <c r="E13" s="111">
        <v>19841</v>
      </c>
      <c r="F13" s="111" t="s">
        <v>319</v>
      </c>
      <c r="G13" s="111" t="s">
        <v>164</v>
      </c>
      <c r="H13" s="87">
        <v>88</v>
      </c>
      <c r="I13" s="87">
        <v>1752336</v>
      </c>
      <c r="J13" s="87">
        <v>54.45</v>
      </c>
      <c r="K13" s="108">
        <v>0</v>
      </c>
      <c r="L13" s="108">
        <v>0.23050000000000001</v>
      </c>
      <c r="M13" s="108">
        <v>1E-3</v>
      </c>
    </row>
    <row r="14" spans="2:98" customFormat="1" ht="15.75">
      <c r="B14" s="58" t="s">
        <v>582</v>
      </c>
      <c r="C14" s="111">
        <v>239012</v>
      </c>
      <c r="D14" s="111"/>
      <c r="E14" s="111">
        <v>2225</v>
      </c>
      <c r="F14" s="111" t="s">
        <v>583</v>
      </c>
      <c r="G14" s="111" t="s">
        <v>165</v>
      </c>
      <c r="H14" s="87">
        <v>6420</v>
      </c>
      <c r="I14" s="87">
        <v>1E-4</v>
      </c>
      <c r="J14" s="87">
        <v>0</v>
      </c>
      <c r="K14" s="108">
        <v>2.0000000000000001E-4</v>
      </c>
      <c r="L14" s="108">
        <v>0</v>
      </c>
      <c r="M14" s="108">
        <v>0</v>
      </c>
    </row>
    <row r="15" spans="2:98" customFormat="1" ht="15.75">
      <c r="B15" s="58" t="s">
        <v>584</v>
      </c>
      <c r="C15" s="111">
        <v>50007368</v>
      </c>
      <c r="D15" s="111"/>
      <c r="E15" s="111">
        <v>1335</v>
      </c>
      <c r="F15" s="111" t="s">
        <v>585</v>
      </c>
      <c r="G15" s="111" t="s">
        <v>164</v>
      </c>
      <c r="H15" s="87">
        <v>5367</v>
      </c>
      <c r="I15" s="87">
        <v>29908.46</v>
      </c>
      <c r="J15" s="87">
        <v>56.68</v>
      </c>
      <c r="K15" s="108">
        <v>0</v>
      </c>
      <c r="L15" s="108">
        <v>0.23989999999999997</v>
      </c>
      <c r="M15" s="108">
        <v>1.1000000000000001E-3</v>
      </c>
    </row>
    <row r="16" spans="2:98" customFormat="1" ht="15.75">
      <c r="B16" s="58" t="s">
        <v>586</v>
      </c>
      <c r="C16" s="111">
        <v>10056125</v>
      </c>
      <c r="D16" s="111"/>
      <c r="E16" s="111">
        <v>825</v>
      </c>
      <c r="F16" s="111" t="s">
        <v>157</v>
      </c>
      <c r="G16" s="111" t="s">
        <v>165</v>
      </c>
      <c r="H16" s="87">
        <v>80</v>
      </c>
      <c r="I16" s="87">
        <v>156398.10430000001</v>
      </c>
      <c r="J16" s="87">
        <v>125.12</v>
      </c>
      <c r="K16" s="108">
        <v>0</v>
      </c>
      <c r="L16" s="108">
        <v>0.52959999999999996</v>
      </c>
      <c r="M16" s="108">
        <v>2.3999999999999998E-3</v>
      </c>
    </row>
    <row r="17" spans="1:13" customFormat="1" ht="15.75">
      <c r="B17" s="57" t="s">
        <v>231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75">
      <c r="B18" s="57" t="s">
        <v>79</v>
      </c>
      <c r="C18" s="112"/>
      <c r="D18" s="112"/>
      <c r="E18" s="112"/>
      <c r="F18" s="112"/>
      <c r="G18" s="112"/>
      <c r="H18" s="86"/>
      <c r="I18" s="86"/>
      <c r="J18" s="86"/>
      <c r="K18" s="107"/>
      <c r="L18" s="107"/>
      <c r="M18" s="107"/>
    </row>
    <row r="19" spans="1:13" customFormat="1" ht="15.75">
      <c r="B19" s="58" t="s">
        <v>268</v>
      </c>
      <c r="C19" s="111"/>
      <c r="D19" s="111"/>
      <c r="E19" s="111"/>
      <c r="F19" s="111"/>
      <c r="G19" s="111"/>
      <c r="H19" s="87"/>
      <c r="I19" s="87"/>
      <c r="J19" s="87"/>
      <c r="K19" s="108"/>
      <c r="L19" s="108"/>
      <c r="M19" s="108"/>
    </row>
    <row r="20" spans="1:13" customFormat="1" ht="15.75">
      <c r="B20" s="57" t="s">
        <v>78</v>
      </c>
      <c r="C20" s="112"/>
      <c r="D20" s="112"/>
      <c r="E20" s="112"/>
      <c r="F20" s="112"/>
      <c r="G20" s="112"/>
      <c r="H20" s="86"/>
      <c r="I20" s="86"/>
      <c r="J20" s="86"/>
      <c r="K20" s="107"/>
      <c r="L20" s="107"/>
      <c r="M20" s="107"/>
    </row>
    <row r="21" spans="1:13" customFormat="1" ht="15.75">
      <c r="B21" s="114" t="s">
        <v>268</v>
      </c>
      <c r="C21" s="111"/>
      <c r="D21" s="111"/>
      <c r="E21" s="111"/>
      <c r="F21" s="111"/>
      <c r="G21" s="111"/>
      <c r="H21" s="87"/>
      <c r="I21" s="87"/>
      <c r="J21" s="87"/>
      <c r="K21" s="108"/>
      <c r="L21" s="108"/>
      <c r="M21" s="108"/>
    </row>
    <row r="22" spans="1:13" customFormat="1">
      <c r="A22" s="1"/>
      <c r="B22" s="6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6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28" t="s">
        <v>256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 xr:uid="{00000000-0002-0000-0F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N38" sqref="N3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9.85546875" style="1" bestFit="1" customWidth="1"/>
    <col min="5" max="5" width="11.85546875" style="1" bestFit="1" customWidth="1"/>
    <col min="6" max="6" width="14.5703125" style="1" bestFit="1" customWidth="1"/>
    <col min="7" max="7" width="11.7109375" style="1" bestFit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124">
        <v>44924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612044.75</v>
      </c>
      <c r="G11" s="81"/>
      <c r="H11" s="81">
        <v>3832.71</v>
      </c>
      <c r="I11" s="106"/>
      <c r="J11" s="106"/>
      <c r="K11" s="106">
        <v>7.22E-2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75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75">
      <c r="B21" s="55" t="s">
        <v>231</v>
      </c>
      <c r="C21" s="112"/>
      <c r="D21" s="112"/>
      <c r="E21" s="89"/>
      <c r="F21" s="86">
        <v>612044.75</v>
      </c>
      <c r="G21" s="86"/>
      <c r="H21" s="86">
        <v>3832.71</v>
      </c>
      <c r="I21" s="107"/>
      <c r="J21" s="107"/>
      <c r="K21" s="107">
        <v>7.22E-2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612044.75</v>
      </c>
      <c r="G24" s="86"/>
      <c r="H24" s="86">
        <v>3832.71</v>
      </c>
      <c r="I24" s="107"/>
      <c r="J24" s="107"/>
      <c r="K24" s="107">
        <v>7.22E-2</v>
      </c>
    </row>
    <row r="25" spans="2:11" customFormat="1" ht="15.75">
      <c r="B25" s="58" t="s">
        <v>587</v>
      </c>
      <c r="C25" s="111">
        <v>77555670</v>
      </c>
      <c r="D25" s="111" t="s">
        <v>165</v>
      </c>
      <c r="E25" s="90">
        <v>44188</v>
      </c>
      <c r="F25" s="87">
        <v>362.3</v>
      </c>
      <c r="G25" s="87">
        <v>160571.3414</v>
      </c>
      <c r="H25" s="87">
        <v>581.75</v>
      </c>
      <c r="I25" s="108">
        <v>0</v>
      </c>
      <c r="J25" s="108">
        <v>0.15179999999999999</v>
      </c>
      <c r="K25" s="108">
        <v>1.1000000000000001E-2</v>
      </c>
    </row>
    <row r="26" spans="2:11" customFormat="1" ht="15.75">
      <c r="B26" s="58" t="s">
        <v>588</v>
      </c>
      <c r="C26" s="111">
        <v>78518271</v>
      </c>
      <c r="D26" s="111" t="s">
        <v>165</v>
      </c>
      <c r="E26" s="90">
        <v>44767</v>
      </c>
      <c r="F26" s="87">
        <v>257.5</v>
      </c>
      <c r="G26" s="87">
        <v>98875.68</v>
      </c>
      <c r="H26" s="87">
        <v>254.61</v>
      </c>
      <c r="I26" s="108">
        <v>0</v>
      </c>
      <c r="J26" s="108">
        <v>6.6400000000000001E-2</v>
      </c>
      <c r="K26" s="108">
        <v>4.7999999999999996E-3</v>
      </c>
    </row>
    <row r="27" spans="2:11" customFormat="1" ht="15.75">
      <c r="B27" s="58" t="s">
        <v>589</v>
      </c>
      <c r="C27" s="111">
        <v>78509700</v>
      </c>
      <c r="D27" s="111" t="s">
        <v>165</v>
      </c>
      <c r="E27" s="90">
        <v>44767</v>
      </c>
      <c r="F27" s="87">
        <v>257.5</v>
      </c>
      <c r="G27" s="87">
        <v>99117.47</v>
      </c>
      <c r="H27" s="87">
        <v>255.23</v>
      </c>
      <c r="I27" s="108">
        <v>0</v>
      </c>
      <c r="J27" s="108">
        <v>6.6600000000000006E-2</v>
      </c>
      <c r="K27" s="108">
        <v>4.7999999999999996E-3</v>
      </c>
    </row>
    <row r="28" spans="2:11" customFormat="1" ht="15.75">
      <c r="B28" s="58" t="s">
        <v>590</v>
      </c>
      <c r="C28" s="111">
        <v>7808082</v>
      </c>
      <c r="D28" s="111" t="s">
        <v>165</v>
      </c>
      <c r="E28" s="90">
        <v>44487</v>
      </c>
      <c r="F28" s="87">
        <v>200.54</v>
      </c>
      <c r="G28" s="87">
        <v>107463.56</v>
      </c>
      <c r="H28" s="87">
        <v>215.51</v>
      </c>
      <c r="I28" s="108">
        <v>0</v>
      </c>
      <c r="J28" s="108">
        <v>5.62E-2</v>
      </c>
      <c r="K28" s="108">
        <v>4.0999999999999995E-3</v>
      </c>
    </row>
    <row r="29" spans="2:11" customFormat="1" ht="15.75">
      <c r="B29" s="58" t="s">
        <v>591</v>
      </c>
      <c r="C29" s="111">
        <v>7667876</v>
      </c>
      <c r="D29" s="111" t="s">
        <v>165</v>
      </c>
      <c r="E29" s="90">
        <v>44433</v>
      </c>
      <c r="F29" s="87">
        <v>100.64</v>
      </c>
      <c r="G29" s="87">
        <v>211320.53</v>
      </c>
      <c r="H29" s="87">
        <v>212.67</v>
      </c>
      <c r="I29" s="108">
        <v>0</v>
      </c>
      <c r="J29" s="108">
        <v>5.5500000000000001E-2</v>
      </c>
      <c r="K29" s="108">
        <v>4.0000000000000001E-3</v>
      </c>
    </row>
    <row r="30" spans="2:11" customFormat="1" ht="15.75">
      <c r="B30" s="58" t="s">
        <v>592</v>
      </c>
      <c r="C30" s="111">
        <v>7640972</v>
      </c>
      <c r="D30" s="111" t="s">
        <v>165</v>
      </c>
      <c r="E30" s="90">
        <v>44125</v>
      </c>
      <c r="F30" s="87">
        <v>402.49</v>
      </c>
      <c r="G30" s="87">
        <v>133076.11619999999</v>
      </c>
      <c r="H30" s="87">
        <v>535.62</v>
      </c>
      <c r="I30" s="108">
        <v>0</v>
      </c>
      <c r="J30" s="108">
        <v>0.13970000000000002</v>
      </c>
      <c r="K30" s="108">
        <v>1.01E-2</v>
      </c>
    </row>
    <row r="31" spans="2:11" customFormat="1" ht="15.75">
      <c r="B31" s="58" t="s">
        <v>593</v>
      </c>
      <c r="C31" s="111">
        <v>62017249</v>
      </c>
      <c r="D31" s="111" t="s">
        <v>165</v>
      </c>
      <c r="E31" s="90">
        <v>44439</v>
      </c>
      <c r="F31" s="87">
        <v>128.08000000000001</v>
      </c>
      <c r="G31" s="87">
        <v>167760.42000000001</v>
      </c>
      <c r="H31" s="87">
        <v>214.87</v>
      </c>
      <c r="I31" s="108">
        <v>0</v>
      </c>
      <c r="J31" s="108">
        <v>5.6100000000000004E-2</v>
      </c>
      <c r="K31" s="108">
        <v>4.0000000000000001E-3</v>
      </c>
    </row>
    <row r="32" spans="2:11" customFormat="1" ht="15.75">
      <c r="B32" s="58" t="s">
        <v>594</v>
      </c>
      <c r="C32" s="111">
        <v>7750318</v>
      </c>
      <c r="D32" s="111" t="s">
        <v>165</v>
      </c>
      <c r="E32" s="90">
        <v>44862</v>
      </c>
      <c r="F32" s="87">
        <v>166.85</v>
      </c>
      <c r="G32" s="87">
        <v>165187.95000000001</v>
      </c>
      <c r="H32" s="87">
        <v>275.62</v>
      </c>
      <c r="I32" s="108">
        <v>0</v>
      </c>
      <c r="J32" s="108">
        <v>7.1900000000000006E-2</v>
      </c>
      <c r="K32" s="108">
        <v>5.1999999999999998E-3</v>
      </c>
    </row>
    <row r="33" spans="1:11" customFormat="1" ht="15.75">
      <c r="B33" s="58" t="s">
        <v>595</v>
      </c>
      <c r="C33" s="111">
        <v>5000690</v>
      </c>
      <c r="D33" s="111" t="s">
        <v>165</v>
      </c>
      <c r="E33" s="90">
        <v>44439</v>
      </c>
      <c r="F33" s="87">
        <v>202.4</v>
      </c>
      <c r="G33" s="87">
        <v>99686.54</v>
      </c>
      <c r="H33" s="87">
        <v>201.77</v>
      </c>
      <c r="I33" s="108">
        <v>0</v>
      </c>
      <c r="J33" s="108">
        <v>5.2600000000000001E-2</v>
      </c>
      <c r="K33" s="108">
        <v>3.8E-3</v>
      </c>
    </row>
    <row r="34" spans="1:11" customFormat="1" ht="15.75">
      <c r="B34" s="58" t="s">
        <v>596</v>
      </c>
      <c r="C34" s="111">
        <v>6200471</v>
      </c>
      <c r="D34" s="111" t="s">
        <v>165</v>
      </c>
      <c r="E34" s="90">
        <v>43117</v>
      </c>
      <c r="F34" s="87">
        <v>196.45</v>
      </c>
      <c r="G34" s="87">
        <v>171627.74</v>
      </c>
      <c r="H34" s="87">
        <v>337.16</v>
      </c>
      <c r="I34" s="108">
        <v>0</v>
      </c>
      <c r="J34" s="108">
        <v>8.8000000000000009E-2</v>
      </c>
      <c r="K34" s="108">
        <v>6.4000000000000003E-3</v>
      </c>
    </row>
    <row r="35" spans="1:11" customFormat="1" ht="15.75">
      <c r="B35" s="58" t="s">
        <v>597</v>
      </c>
      <c r="C35" s="111">
        <v>10044857</v>
      </c>
      <c r="D35" s="111" t="s">
        <v>165</v>
      </c>
      <c r="E35" s="90">
        <v>42912</v>
      </c>
      <c r="F35" s="87">
        <v>609770</v>
      </c>
      <c r="G35" s="87">
        <v>122.6561</v>
      </c>
      <c r="H35" s="87">
        <v>747.92</v>
      </c>
      <c r="I35" s="108">
        <v>0</v>
      </c>
      <c r="J35" s="108">
        <v>0.19510000000000002</v>
      </c>
      <c r="K35" s="108">
        <v>1.41E-2</v>
      </c>
    </row>
    <row r="36" spans="1:11" customFormat="1" ht="15.75">
      <c r="B36" s="55" t="s">
        <v>228</v>
      </c>
      <c r="C36" s="112"/>
      <c r="D36" s="112"/>
      <c r="E36" s="89"/>
      <c r="F36" s="86"/>
      <c r="G36" s="86"/>
      <c r="H36" s="86"/>
      <c r="I36" s="107"/>
      <c r="J36" s="107"/>
      <c r="K36" s="107"/>
    </row>
    <row r="37" spans="1:11" customFormat="1" ht="15.75">
      <c r="B37" s="58" t="s">
        <v>268</v>
      </c>
      <c r="C37" s="111"/>
      <c r="D37" s="111"/>
      <c r="E37" s="90"/>
      <c r="F37" s="87"/>
      <c r="G37" s="87"/>
      <c r="H37" s="87"/>
      <c r="I37" s="108"/>
      <c r="J37" s="108"/>
      <c r="K37" s="108"/>
    </row>
    <row r="38" spans="1:11" customFormat="1" ht="15.75">
      <c r="B38" s="55" t="s">
        <v>229</v>
      </c>
      <c r="C38" s="112"/>
      <c r="D38" s="112"/>
      <c r="E38" s="89"/>
      <c r="F38" s="86"/>
      <c r="G38" s="86"/>
      <c r="H38" s="86"/>
      <c r="I38" s="107"/>
      <c r="J38" s="107"/>
      <c r="K38" s="107"/>
    </row>
    <row r="39" spans="1:11" customFormat="1" ht="15.75">
      <c r="B39" s="114" t="s">
        <v>268</v>
      </c>
      <c r="C39" s="111"/>
      <c r="D39" s="111"/>
      <c r="E39" s="90"/>
      <c r="F39" s="87"/>
      <c r="G39" s="87"/>
      <c r="H39" s="87"/>
      <c r="I39" s="108"/>
      <c r="J39" s="108"/>
      <c r="K39" s="108"/>
    </row>
    <row r="40" spans="1:11" customFormat="1">
      <c r="A40" s="1"/>
      <c r="B40" s="6" t="s">
        <v>249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133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245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246</v>
      </c>
      <c r="C43" s="1"/>
    </row>
    <row r="44" spans="1:11">
      <c r="B44" s="128" t="s">
        <v>256</v>
      </c>
      <c r="C44" s="128"/>
      <c r="D44" s="128"/>
      <c r="E44" s="128"/>
      <c r="F44" s="128"/>
      <c r="G44" s="128"/>
      <c r="H44" s="128"/>
      <c r="I44" s="128"/>
      <c r="J44" s="128"/>
      <c r="K44" s="128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4:K44"/>
  </mergeCells>
  <phoneticPr fontId="4" type="noConversion"/>
  <dataValidations count="1">
    <dataValidation allowBlank="1" showInputMessage="1" showErrorMessage="1" sqref="A40:A1048576 A5:XFD11 L43:XFD1048576 B45:K1048576 B40:K43" xr:uid="{00000000-0002-0000-10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124">
        <v>44924</v>
      </c>
    </row>
    <row r="2" spans="1:59">
      <c r="B2" s="79" t="s">
        <v>276</v>
      </c>
    </row>
    <row r="3" spans="1:59">
      <c r="B3" s="79" t="s">
        <v>277</v>
      </c>
    </row>
    <row r="4" spans="1:59">
      <c r="B4" s="79" t="s">
        <v>278</v>
      </c>
    </row>
    <row r="6" spans="1:59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570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8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124">
        <v>44924</v>
      </c>
    </row>
    <row r="2" spans="2:52">
      <c r="B2" s="79" t="s">
        <v>276</v>
      </c>
    </row>
    <row r="3" spans="2:52">
      <c r="B3" s="79" t="s">
        <v>277</v>
      </c>
    </row>
    <row r="4" spans="2:52">
      <c r="B4" s="79" t="s">
        <v>278</v>
      </c>
    </row>
    <row r="6" spans="2:5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598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8" t="s">
        <v>256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F18" sqref="F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85546875" style="1" bestFit="1" customWidth="1"/>
    <col min="7" max="7" width="17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124">
        <v>44924</v>
      </c>
    </row>
    <row r="2" spans="2:49">
      <c r="B2" s="79" t="s">
        <v>276</v>
      </c>
    </row>
    <row r="3" spans="2:49">
      <c r="B3" s="79" t="s">
        <v>277</v>
      </c>
    </row>
    <row r="4" spans="2:49">
      <c r="B4" s="79" t="s">
        <v>278</v>
      </c>
    </row>
    <row r="6" spans="2:49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-3258324</v>
      </c>
      <c r="H11" s="81"/>
      <c r="I11" s="81">
        <v>-372.63</v>
      </c>
      <c r="J11" s="106"/>
      <c r="K11" s="106">
        <v>-6.9999999999999993E-3</v>
      </c>
      <c r="AW11" s="1"/>
    </row>
    <row r="12" spans="2:49" customFormat="1" ht="19.5" customHeight="1">
      <c r="B12" s="57" t="s">
        <v>599</v>
      </c>
      <c r="C12" s="112"/>
      <c r="D12" s="112"/>
      <c r="E12" s="112"/>
      <c r="F12" s="89"/>
      <c r="G12" s="86">
        <v>-3258324</v>
      </c>
      <c r="H12" s="86"/>
      <c r="I12" s="86">
        <v>-372.63</v>
      </c>
      <c r="J12" s="107"/>
      <c r="K12" s="107">
        <v>-6.9999999999999993E-3</v>
      </c>
    </row>
    <row r="13" spans="2:49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598</v>
      </c>
      <c r="C15" s="112"/>
      <c r="D15" s="112"/>
      <c r="E15" s="112"/>
      <c r="F15" s="89"/>
      <c r="G15" s="86">
        <v>-3258324</v>
      </c>
      <c r="H15" s="86"/>
      <c r="I15" s="86">
        <v>-372.63</v>
      </c>
      <c r="J15" s="107"/>
      <c r="K15" s="107">
        <v>-6.9999999999999993E-3</v>
      </c>
    </row>
    <row r="16" spans="2:49" customFormat="1" ht="15.75">
      <c r="B16" s="65" t="s">
        <v>600</v>
      </c>
      <c r="C16" s="111">
        <v>99144925</v>
      </c>
      <c r="D16" s="111" t="s">
        <v>576</v>
      </c>
      <c r="E16" s="111" t="s">
        <v>165</v>
      </c>
      <c r="F16" s="90">
        <v>44892</v>
      </c>
      <c r="G16" s="87">
        <v>-3128324</v>
      </c>
      <c r="H16" s="87">
        <v>11.0977</v>
      </c>
      <c r="I16" s="87">
        <v>-347.17</v>
      </c>
      <c r="J16" s="108">
        <v>0.93169999999999997</v>
      </c>
      <c r="K16" s="108">
        <v>-6.5000000000000006E-3</v>
      </c>
    </row>
    <row r="17" spans="2:11" customFormat="1" ht="15.75">
      <c r="B17" s="65" t="s">
        <v>601</v>
      </c>
      <c r="C17" s="111">
        <v>99144933</v>
      </c>
      <c r="D17" s="111" t="s">
        <v>576</v>
      </c>
      <c r="E17" s="111" t="s">
        <v>165</v>
      </c>
      <c r="F17" s="90">
        <v>44892</v>
      </c>
      <c r="G17" s="87">
        <v>-130000</v>
      </c>
      <c r="H17" s="87">
        <v>19.578900000000001</v>
      </c>
      <c r="I17" s="87">
        <v>-25.45</v>
      </c>
      <c r="J17" s="108">
        <v>6.83E-2</v>
      </c>
      <c r="K17" s="108">
        <v>-5.0000000000000001E-4</v>
      </c>
    </row>
    <row r="18" spans="2:11" customFormat="1" ht="15.75">
      <c r="B18" s="57" t="s">
        <v>223</v>
      </c>
      <c r="C18" s="112"/>
      <c r="D18" s="112"/>
      <c r="E18" s="112"/>
      <c r="F18" s="89"/>
      <c r="G18" s="86"/>
      <c r="H18" s="86"/>
      <c r="I18" s="86"/>
      <c r="J18" s="107"/>
      <c r="K18" s="107"/>
    </row>
    <row r="19" spans="2:11" customFormat="1" ht="15.75">
      <c r="B19" s="65" t="s">
        <v>268</v>
      </c>
      <c r="C19" s="111"/>
      <c r="D19" s="111"/>
      <c r="E19" s="111"/>
      <c r="F19" s="90"/>
      <c r="G19" s="87"/>
      <c r="H19" s="87"/>
      <c r="I19" s="87"/>
      <c r="J19" s="108"/>
      <c r="K19" s="108"/>
    </row>
    <row r="20" spans="2:11" customFormat="1" ht="15.75">
      <c r="B20" s="57" t="s">
        <v>220</v>
      </c>
      <c r="C20" s="112"/>
      <c r="D20" s="112"/>
      <c r="E20" s="112"/>
      <c r="F20" s="89"/>
      <c r="G20" s="86"/>
      <c r="H20" s="86"/>
      <c r="I20" s="86"/>
      <c r="J20" s="107"/>
      <c r="K20" s="107"/>
    </row>
    <row r="21" spans="2:11" customFormat="1" ht="15.75">
      <c r="B21" s="65" t="s">
        <v>268</v>
      </c>
      <c r="C21" s="111"/>
      <c r="D21" s="111"/>
      <c r="E21" s="111"/>
      <c r="F21" s="90"/>
      <c r="G21" s="87"/>
      <c r="H21" s="87"/>
      <c r="I21" s="87"/>
      <c r="J21" s="108"/>
      <c r="K21" s="108"/>
    </row>
    <row r="22" spans="2:11" customFormat="1" ht="15.75">
      <c r="B22" s="57" t="s">
        <v>72</v>
      </c>
      <c r="C22" s="112"/>
      <c r="D22" s="112"/>
      <c r="E22" s="112"/>
      <c r="F22" s="89"/>
      <c r="G22" s="86"/>
      <c r="H22" s="86"/>
      <c r="I22" s="86"/>
      <c r="J22" s="107"/>
      <c r="K22" s="107"/>
    </row>
    <row r="23" spans="2:11" customFormat="1" ht="15.75">
      <c r="B23" s="65" t="s">
        <v>268</v>
      </c>
      <c r="C23" s="111"/>
      <c r="D23" s="111"/>
      <c r="E23" s="111"/>
      <c r="F23" s="90"/>
      <c r="G23" s="87"/>
      <c r="H23" s="87"/>
      <c r="I23" s="87"/>
      <c r="J23" s="108"/>
      <c r="K23" s="108"/>
    </row>
    <row r="24" spans="2:11" customFormat="1" ht="15.75">
      <c r="B24" s="57" t="s">
        <v>236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2:11" customFormat="1" ht="15.75">
      <c r="B25" s="57" t="s">
        <v>219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5.75">
      <c r="B26" s="65" t="s">
        <v>268</v>
      </c>
      <c r="C26" s="111"/>
      <c r="D26" s="111"/>
      <c r="E26" s="111"/>
      <c r="F26" s="90"/>
      <c r="G26" s="87"/>
      <c r="H26" s="87"/>
      <c r="I26" s="87"/>
      <c r="J26" s="108"/>
      <c r="K26" s="108"/>
    </row>
    <row r="27" spans="2:11" customFormat="1" ht="15.75">
      <c r="B27" s="57" t="s">
        <v>224</v>
      </c>
      <c r="C27" s="112"/>
      <c r="D27" s="112"/>
      <c r="E27" s="112"/>
      <c r="F27" s="89"/>
      <c r="G27" s="86"/>
      <c r="H27" s="86"/>
      <c r="I27" s="86"/>
      <c r="J27" s="107"/>
      <c r="K27" s="107"/>
    </row>
    <row r="28" spans="2:11" customFormat="1" ht="15.75">
      <c r="B28" s="65" t="s">
        <v>268</v>
      </c>
      <c r="C28" s="111"/>
      <c r="D28" s="111"/>
      <c r="E28" s="111"/>
      <c r="F28" s="90"/>
      <c r="G28" s="87"/>
      <c r="H28" s="87"/>
      <c r="I28" s="87"/>
      <c r="J28" s="108"/>
      <c r="K28" s="108"/>
    </row>
    <row r="29" spans="2:11" customFormat="1" ht="15.75">
      <c r="B29" s="57" t="s">
        <v>220</v>
      </c>
      <c r="C29" s="112"/>
      <c r="D29" s="112"/>
      <c r="E29" s="112"/>
      <c r="F29" s="89"/>
      <c r="G29" s="86"/>
      <c r="H29" s="86"/>
      <c r="I29" s="86"/>
      <c r="J29" s="107"/>
      <c r="K29" s="107"/>
    </row>
    <row r="30" spans="2:11" customFormat="1" ht="15.75">
      <c r="B30" s="65" t="s">
        <v>268</v>
      </c>
      <c r="C30" s="111"/>
      <c r="D30" s="111"/>
      <c r="E30" s="111"/>
      <c r="F30" s="90"/>
      <c r="G30" s="87"/>
      <c r="H30" s="87"/>
      <c r="I30" s="87"/>
      <c r="J30" s="108"/>
      <c r="K30" s="108"/>
    </row>
    <row r="31" spans="2:11" customFormat="1" ht="15.75">
      <c r="B31" s="57" t="s">
        <v>72</v>
      </c>
      <c r="C31" s="112"/>
      <c r="D31" s="112"/>
      <c r="E31" s="112"/>
      <c r="F31" s="89"/>
      <c r="G31" s="86"/>
      <c r="H31" s="86"/>
      <c r="I31" s="86"/>
      <c r="J31" s="107"/>
      <c r="K31" s="107"/>
    </row>
    <row r="32" spans="2:11" customFormat="1" ht="15.75">
      <c r="B32" s="118" t="s">
        <v>268</v>
      </c>
      <c r="C32" s="111"/>
      <c r="D32" s="111"/>
      <c r="E32" s="111"/>
      <c r="F32" s="90"/>
      <c r="G32" s="87"/>
      <c r="H32" s="87"/>
      <c r="I32" s="87"/>
      <c r="J32" s="108"/>
      <c r="K32" s="108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8" t="s">
        <v>256</v>
      </c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4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124">
        <v>44924</v>
      </c>
    </row>
    <row r="2" spans="2:78">
      <c r="B2" s="79" t="s">
        <v>276</v>
      </c>
    </row>
    <row r="3" spans="2:78">
      <c r="B3" s="79" t="s">
        <v>277</v>
      </c>
    </row>
    <row r="4" spans="2:78">
      <c r="B4" s="79" t="s">
        <v>278</v>
      </c>
    </row>
    <row r="6" spans="2:78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R4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4" width="6.28515625" style="2" customWidth="1"/>
    <col min="5" max="5" width="11.7109375" style="2" bestFit="1" customWidth="1"/>
    <col min="6" max="6" width="6.42578125" style="1" bestFit="1" customWidth="1"/>
    <col min="7" max="7" width="11.85546875" style="1" bestFit="1" customWidth="1"/>
    <col min="8" max="8" width="8.28515625" style="1" customWidth="1"/>
    <col min="9" max="9" width="6.710937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124">
        <v>44924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1" t="s">
        <v>199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1.2</v>
      </c>
      <c r="J10" s="82"/>
      <c r="K10" s="82"/>
      <c r="L10" s="106"/>
      <c r="M10" s="106">
        <v>3.3500000000000002E-2</v>
      </c>
      <c r="N10" s="81">
        <v>1546133.7</v>
      </c>
      <c r="O10" s="81"/>
      <c r="P10" s="81">
        <v>1547.14</v>
      </c>
      <c r="Q10" s="106"/>
      <c r="R10" s="106">
        <v>2.92E-2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>
        <v>1.2</v>
      </c>
      <c r="J11" s="112"/>
      <c r="K11" s="112"/>
      <c r="L11" s="107"/>
      <c r="M11" s="107">
        <v>3.3500000000000002E-2</v>
      </c>
      <c r="N11" s="86">
        <v>1546133.7</v>
      </c>
      <c r="O11" s="86"/>
      <c r="P11" s="86">
        <v>1547.14</v>
      </c>
      <c r="Q11" s="107"/>
      <c r="R11" s="107">
        <v>2.92E-2</v>
      </c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>
        <v>1.2</v>
      </c>
      <c r="J12" s="112"/>
      <c r="K12" s="112"/>
      <c r="L12" s="107"/>
      <c r="M12" s="107">
        <v>3.3500000000000002E-2</v>
      </c>
      <c r="N12" s="86">
        <v>1546133.7</v>
      </c>
      <c r="O12" s="86"/>
      <c r="P12" s="86">
        <v>1547.14</v>
      </c>
      <c r="Q12" s="107"/>
      <c r="R12" s="107">
        <v>2.92E-2</v>
      </c>
    </row>
    <row r="13" spans="2:62" customFormat="1" ht="15.75">
      <c r="B13" s="65" t="s">
        <v>602</v>
      </c>
      <c r="C13" s="111" t="s">
        <v>603</v>
      </c>
      <c r="D13" s="111">
        <v>501</v>
      </c>
      <c r="E13" s="111">
        <v>520031659</v>
      </c>
      <c r="F13" s="111" t="s">
        <v>604</v>
      </c>
      <c r="G13" s="90">
        <v>44875</v>
      </c>
      <c r="H13" s="111" t="s">
        <v>162</v>
      </c>
      <c r="I13" s="111">
        <v>0.73</v>
      </c>
      <c r="J13" s="111" t="s">
        <v>26</v>
      </c>
      <c r="K13" s="111" t="s">
        <v>165</v>
      </c>
      <c r="L13" s="108">
        <v>1.1819999999999999E-2</v>
      </c>
      <c r="M13" s="108">
        <v>1.41E-2</v>
      </c>
      <c r="N13" s="87">
        <v>409019.3</v>
      </c>
      <c r="O13" s="87">
        <v>101.9267868</v>
      </c>
      <c r="P13" s="87">
        <v>416.9</v>
      </c>
      <c r="Q13" s="108">
        <v>0.26950000000000002</v>
      </c>
      <c r="R13" s="108">
        <v>7.9000000000000008E-3</v>
      </c>
    </row>
    <row r="14" spans="2:62" customFormat="1" ht="15.75">
      <c r="B14" s="65" t="s">
        <v>605</v>
      </c>
      <c r="C14" s="111" t="s">
        <v>603</v>
      </c>
      <c r="D14" s="111">
        <v>511</v>
      </c>
      <c r="E14" s="111">
        <v>520031659</v>
      </c>
      <c r="F14" s="111" t="s">
        <v>604</v>
      </c>
      <c r="G14" s="90">
        <v>44906</v>
      </c>
      <c r="H14" s="111" t="s">
        <v>162</v>
      </c>
      <c r="I14" s="111">
        <v>1.37</v>
      </c>
      <c r="J14" s="111" t="s">
        <v>26</v>
      </c>
      <c r="K14" s="111" t="s">
        <v>165</v>
      </c>
      <c r="L14" s="108">
        <v>2.7459999999999998E-2</v>
      </c>
      <c r="M14" s="108">
        <v>4.0599999999999997E-2</v>
      </c>
      <c r="N14" s="87">
        <v>1137114.3999999999</v>
      </c>
      <c r="O14" s="87">
        <v>99.395533999999998</v>
      </c>
      <c r="P14" s="87">
        <v>1130.24</v>
      </c>
      <c r="Q14" s="108">
        <v>0.73049999999999993</v>
      </c>
      <c r="R14" s="108">
        <v>2.1299999999999999E-2</v>
      </c>
    </row>
    <row r="15" spans="2:62" customFormat="1" ht="15.75">
      <c r="B15" s="57" t="s">
        <v>36</v>
      </c>
      <c r="C15" s="112"/>
      <c r="D15" s="112"/>
      <c r="E15" s="112"/>
      <c r="F15" s="112"/>
      <c r="G15" s="89"/>
      <c r="H15" s="112"/>
      <c r="I15" s="112"/>
      <c r="J15" s="112"/>
      <c r="K15" s="112"/>
      <c r="L15" s="107"/>
      <c r="M15" s="107"/>
      <c r="N15" s="86"/>
      <c r="O15" s="86"/>
      <c r="P15" s="86"/>
      <c r="Q15" s="107"/>
      <c r="R15" s="107"/>
    </row>
    <row r="16" spans="2:62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11"/>
      <c r="K16" s="111"/>
      <c r="L16" s="108"/>
      <c r="M16" s="108"/>
      <c r="N16" s="87"/>
      <c r="O16" s="87"/>
      <c r="P16" s="87"/>
      <c r="Q16" s="108"/>
      <c r="R16" s="108"/>
    </row>
    <row r="17" spans="2:18" customFormat="1" ht="15.75">
      <c r="B17" s="57" t="s">
        <v>38</v>
      </c>
      <c r="C17" s="112"/>
      <c r="D17" s="112"/>
      <c r="E17" s="112"/>
      <c r="F17" s="112"/>
      <c r="G17" s="89"/>
      <c r="H17" s="112"/>
      <c r="I17" s="112"/>
      <c r="J17" s="112"/>
      <c r="K17" s="112"/>
      <c r="L17" s="107"/>
      <c r="M17" s="107"/>
      <c r="N17" s="86"/>
      <c r="O17" s="86"/>
      <c r="P17" s="86"/>
      <c r="Q17" s="107"/>
      <c r="R17" s="107"/>
    </row>
    <row r="18" spans="2:18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11"/>
      <c r="K18" s="111"/>
      <c r="L18" s="108"/>
      <c r="M18" s="108"/>
      <c r="N18" s="87"/>
      <c r="O18" s="87"/>
      <c r="P18" s="87"/>
      <c r="Q18" s="108"/>
      <c r="R18" s="108"/>
    </row>
    <row r="19" spans="2:18" customFormat="1" ht="15.75">
      <c r="B19" s="57" t="s">
        <v>39</v>
      </c>
      <c r="C19" s="112"/>
      <c r="D19" s="112"/>
      <c r="E19" s="112"/>
      <c r="F19" s="112"/>
      <c r="G19" s="89"/>
      <c r="H19" s="112"/>
      <c r="I19" s="112"/>
      <c r="J19" s="112"/>
      <c r="K19" s="112"/>
      <c r="L19" s="107"/>
      <c r="M19" s="107"/>
      <c r="N19" s="86"/>
      <c r="O19" s="86"/>
      <c r="P19" s="86"/>
      <c r="Q19" s="107"/>
      <c r="R19" s="107"/>
    </row>
    <row r="20" spans="2:18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11"/>
      <c r="K20" s="111"/>
      <c r="L20" s="108"/>
      <c r="M20" s="108"/>
      <c r="N20" s="87"/>
      <c r="O20" s="87"/>
      <c r="P20" s="87"/>
      <c r="Q20" s="108"/>
      <c r="R20" s="108"/>
    </row>
    <row r="21" spans="2:18" customFormat="1" ht="15.75">
      <c r="B21" s="57" t="s">
        <v>37</v>
      </c>
      <c r="C21" s="112"/>
      <c r="D21" s="112"/>
      <c r="E21" s="112"/>
      <c r="F21" s="112"/>
      <c r="G21" s="89"/>
      <c r="H21" s="112"/>
      <c r="I21" s="112"/>
      <c r="J21" s="112"/>
      <c r="K21" s="112"/>
      <c r="L21" s="107"/>
      <c r="M21" s="107"/>
      <c r="N21" s="86"/>
      <c r="O21" s="86"/>
      <c r="P21" s="86"/>
      <c r="Q21" s="107"/>
      <c r="R21" s="107"/>
    </row>
    <row r="22" spans="2:18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11"/>
      <c r="K22" s="111"/>
      <c r="L22" s="108"/>
      <c r="M22" s="108"/>
      <c r="N22" s="87"/>
      <c r="O22" s="87"/>
      <c r="P22" s="87"/>
      <c r="Q22" s="108"/>
      <c r="R22" s="108"/>
    </row>
    <row r="23" spans="2:18" customFormat="1" ht="15.75">
      <c r="B23" s="57" t="s">
        <v>40</v>
      </c>
      <c r="C23" s="112"/>
      <c r="D23" s="112"/>
      <c r="E23" s="112"/>
      <c r="F23" s="112"/>
      <c r="G23" s="89"/>
      <c r="H23" s="112"/>
      <c r="I23" s="112"/>
      <c r="J23" s="112"/>
      <c r="K23" s="112"/>
      <c r="L23" s="107"/>
      <c r="M23" s="107"/>
      <c r="N23" s="86"/>
      <c r="O23" s="86"/>
      <c r="P23" s="86"/>
      <c r="Q23" s="107"/>
      <c r="R23" s="107"/>
    </row>
    <row r="24" spans="2:18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65" t="s">
        <v>268</v>
      </c>
      <c r="C25" s="111"/>
      <c r="D25" s="111"/>
      <c r="E25" s="111"/>
      <c r="F25" s="111"/>
      <c r="G25" s="90"/>
      <c r="H25" s="111"/>
      <c r="I25" s="111"/>
      <c r="J25" s="111"/>
      <c r="K25" s="111"/>
      <c r="L25" s="108"/>
      <c r="M25" s="108"/>
      <c r="N25" s="87"/>
      <c r="O25" s="87"/>
      <c r="P25" s="87"/>
      <c r="Q25" s="108"/>
      <c r="R25" s="108"/>
    </row>
    <row r="26" spans="2:18" customFormat="1" ht="15.75">
      <c r="B26" s="57" t="s">
        <v>87</v>
      </c>
      <c r="C26" s="112"/>
      <c r="D26" s="112"/>
      <c r="E26" s="112"/>
      <c r="F26" s="112"/>
      <c r="G26" s="89"/>
      <c r="H26" s="112"/>
      <c r="I26" s="112"/>
      <c r="J26" s="112"/>
      <c r="K26" s="112"/>
      <c r="L26" s="107"/>
      <c r="M26" s="107"/>
      <c r="N26" s="86"/>
      <c r="O26" s="86"/>
      <c r="P26" s="86"/>
      <c r="Q26" s="107"/>
      <c r="R26" s="107"/>
    </row>
    <row r="27" spans="2:18" customFormat="1" ht="15.75">
      <c r="B27" s="65" t="s">
        <v>268</v>
      </c>
      <c r="C27" s="111"/>
      <c r="D27" s="111"/>
      <c r="E27" s="111"/>
      <c r="F27" s="111"/>
      <c r="G27" s="90"/>
      <c r="H27" s="111"/>
      <c r="I27" s="111"/>
      <c r="J27" s="111"/>
      <c r="K27" s="111"/>
      <c r="L27" s="108"/>
      <c r="M27" s="108"/>
      <c r="N27" s="87"/>
      <c r="O27" s="87"/>
      <c r="P27" s="87"/>
      <c r="Q27" s="108"/>
      <c r="R27" s="108"/>
    </row>
    <row r="28" spans="2:18" customFormat="1" ht="15.75">
      <c r="B28" s="57" t="s">
        <v>41</v>
      </c>
      <c r="C28" s="112"/>
      <c r="D28" s="112"/>
      <c r="E28" s="112"/>
      <c r="F28" s="112"/>
      <c r="G28" s="89"/>
      <c r="H28" s="112"/>
      <c r="I28" s="112"/>
      <c r="J28" s="112"/>
      <c r="K28" s="112"/>
      <c r="L28" s="107"/>
      <c r="M28" s="107"/>
      <c r="N28" s="86"/>
      <c r="O28" s="86"/>
      <c r="P28" s="86"/>
      <c r="Q28" s="107"/>
      <c r="R28" s="107"/>
    </row>
    <row r="29" spans="2:18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11"/>
      <c r="K29" s="111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7" t="s">
        <v>44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57" t="s">
        <v>36</v>
      </c>
      <c r="C31" s="112"/>
      <c r="D31" s="112"/>
      <c r="E31" s="112"/>
      <c r="F31" s="112"/>
      <c r="G31" s="89"/>
      <c r="H31" s="112"/>
      <c r="I31" s="112"/>
      <c r="J31" s="112"/>
      <c r="K31" s="112"/>
      <c r="L31" s="107"/>
      <c r="M31" s="107"/>
      <c r="N31" s="86"/>
      <c r="O31" s="86"/>
      <c r="P31" s="86"/>
      <c r="Q31" s="107"/>
      <c r="R31" s="107"/>
    </row>
    <row r="32" spans="2:18" customFormat="1" ht="15.75">
      <c r="B32" s="65" t="s">
        <v>268</v>
      </c>
      <c r="C32" s="111"/>
      <c r="D32" s="111"/>
      <c r="E32" s="111"/>
      <c r="F32" s="111"/>
      <c r="G32" s="90"/>
      <c r="H32" s="111"/>
      <c r="I32" s="111"/>
      <c r="J32" s="111"/>
      <c r="K32" s="111"/>
      <c r="L32" s="108"/>
      <c r="M32" s="108"/>
      <c r="N32" s="87"/>
      <c r="O32" s="87"/>
      <c r="P32" s="87"/>
      <c r="Q32" s="108"/>
      <c r="R32" s="108"/>
    </row>
    <row r="33" spans="1:18" customFormat="1" ht="15.75">
      <c r="B33" s="57" t="s">
        <v>38</v>
      </c>
      <c r="C33" s="112"/>
      <c r="D33" s="112"/>
      <c r="E33" s="112"/>
      <c r="F33" s="112"/>
      <c r="G33" s="89"/>
      <c r="H33" s="112"/>
      <c r="I33" s="112"/>
      <c r="J33" s="112"/>
      <c r="K33" s="112"/>
      <c r="L33" s="107"/>
      <c r="M33" s="107"/>
      <c r="N33" s="86"/>
      <c r="O33" s="86"/>
      <c r="P33" s="86"/>
      <c r="Q33" s="107"/>
      <c r="R33" s="107"/>
    </row>
    <row r="34" spans="1:18" customFormat="1" ht="15.75">
      <c r="B34" s="65" t="s">
        <v>268</v>
      </c>
      <c r="C34" s="111"/>
      <c r="D34" s="111"/>
      <c r="E34" s="111"/>
      <c r="F34" s="111"/>
      <c r="G34" s="90"/>
      <c r="H34" s="111"/>
      <c r="I34" s="111"/>
      <c r="J34" s="111"/>
      <c r="K34" s="111"/>
      <c r="L34" s="108"/>
      <c r="M34" s="108"/>
      <c r="N34" s="87"/>
      <c r="O34" s="87"/>
      <c r="P34" s="87"/>
      <c r="Q34" s="108"/>
      <c r="R34" s="108"/>
    </row>
    <row r="35" spans="1:18" customFormat="1" ht="15.75">
      <c r="B35" s="57" t="s">
        <v>39</v>
      </c>
      <c r="C35" s="112"/>
      <c r="D35" s="112"/>
      <c r="E35" s="112"/>
      <c r="F35" s="112"/>
      <c r="G35" s="89"/>
      <c r="H35" s="112"/>
      <c r="I35" s="112"/>
      <c r="J35" s="112"/>
      <c r="K35" s="112"/>
      <c r="L35" s="107"/>
      <c r="M35" s="107"/>
      <c r="N35" s="86"/>
      <c r="O35" s="86"/>
      <c r="P35" s="86"/>
      <c r="Q35" s="107"/>
      <c r="R35" s="107"/>
    </row>
    <row r="36" spans="1:18" customFormat="1" ht="15.75">
      <c r="B36" s="65" t="s">
        <v>268</v>
      </c>
      <c r="C36" s="111"/>
      <c r="D36" s="111"/>
      <c r="E36" s="111"/>
      <c r="F36" s="111"/>
      <c r="G36" s="90"/>
      <c r="H36" s="111"/>
      <c r="I36" s="111"/>
      <c r="J36" s="111"/>
      <c r="K36" s="111"/>
      <c r="L36" s="108"/>
      <c r="M36" s="108"/>
      <c r="N36" s="87"/>
      <c r="O36" s="87"/>
      <c r="P36" s="87"/>
      <c r="Q36" s="108"/>
      <c r="R36" s="108"/>
    </row>
    <row r="37" spans="1:18" customFormat="1" ht="15.75">
      <c r="B37" s="57" t="s">
        <v>41</v>
      </c>
      <c r="C37" s="112"/>
      <c r="D37" s="112"/>
      <c r="E37" s="112"/>
      <c r="F37" s="112"/>
      <c r="G37" s="89"/>
      <c r="H37" s="112"/>
      <c r="I37" s="112"/>
      <c r="J37" s="112"/>
      <c r="K37" s="112"/>
      <c r="L37" s="107"/>
      <c r="M37" s="107"/>
      <c r="N37" s="86"/>
      <c r="O37" s="86"/>
      <c r="P37" s="86"/>
      <c r="Q37" s="107"/>
      <c r="R37" s="107"/>
    </row>
    <row r="38" spans="1:18" customFormat="1" ht="15.75">
      <c r="B38" s="118" t="s">
        <v>268</v>
      </c>
      <c r="C38" s="111"/>
      <c r="D38" s="111"/>
      <c r="E38" s="111"/>
      <c r="F38" s="111"/>
      <c r="G38" s="90"/>
      <c r="H38" s="111"/>
      <c r="I38" s="111"/>
      <c r="J38" s="111"/>
      <c r="K38" s="111"/>
      <c r="L38" s="108"/>
      <c r="M38" s="108"/>
      <c r="N38" s="87"/>
      <c r="O38" s="87"/>
      <c r="P38" s="87"/>
      <c r="Q38" s="108"/>
      <c r="R38" s="108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8" t="s">
        <v>256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124">
        <v>44924</v>
      </c>
    </row>
    <row r="2" spans="2:64">
      <c r="B2" s="79" t="s">
        <v>276</v>
      </c>
    </row>
    <row r="3" spans="2:64">
      <c r="B3" s="79" t="s">
        <v>277</v>
      </c>
    </row>
    <row r="4" spans="2:64">
      <c r="B4" s="79" t="s">
        <v>278</v>
      </c>
    </row>
    <row r="6" spans="2:64" ht="26.25" customHeight="1">
      <c r="B6" s="141" t="s">
        <v>200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124">
        <v>44924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4" t="s">
        <v>201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124">
        <v>44924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1" t="s">
        <v>202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124">
        <v>44924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1" t="s">
        <v>203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606</v>
      </c>
      <c r="C12" s="111">
        <v>412</v>
      </c>
      <c r="D12" s="111">
        <v>0</v>
      </c>
      <c r="E12" s="111" t="s">
        <v>280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124">
        <v>44924</v>
      </c>
    </row>
    <row r="2" spans="2:17">
      <c r="B2" s="79" t="s">
        <v>276</v>
      </c>
    </row>
    <row r="3" spans="2:17">
      <c r="B3" s="79" t="s">
        <v>277</v>
      </c>
    </row>
    <row r="4" spans="2:17">
      <c r="B4" s="79" t="s">
        <v>278</v>
      </c>
    </row>
    <row r="6" spans="2:17" ht="26.25" customHeight="1">
      <c r="B6" s="141" t="s">
        <v>204</v>
      </c>
      <c r="C6" s="142"/>
      <c r="D6" s="143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2"/>
      <c r="D11" s="89"/>
    </row>
    <row r="12" spans="2:17" customFormat="1" ht="15.75">
      <c r="B12" s="63" t="s">
        <v>268</v>
      </c>
      <c r="C12" s="111"/>
      <c r="D12" s="90"/>
    </row>
    <row r="13" spans="2:17" customFormat="1" ht="15.75">
      <c r="B13" s="57" t="s">
        <v>231</v>
      </c>
      <c r="C13" s="112"/>
      <c r="D13" s="89"/>
    </row>
    <row r="14" spans="2:17" customFormat="1" ht="15.75">
      <c r="B14" s="116" t="s">
        <v>268</v>
      </c>
      <c r="C14" s="111"/>
      <c r="D14" s="9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124">
        <v>44924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124">
        <v>44924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124">
        <v>44924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2023-01-30T07:19:43Z</cp:lastPrinted>
  <dcterms:created xsi:type="dcterms:W3CDTF">2005-07-19T07:39:38Z</dcterms:created>
  <dcterms:modified xsi:type="dcterms:W3CDTF">2023-01-30T07:24:01Z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