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D:\Users\Tulip\Desktop\"/>
    </mc:Choice>
  </mc:AlternateContent>
  <xr:revisionPtr revIDLastSave="0" documentId="13_ncr:1_{01EA223D-E3A8-42AC-AADC-786EFFC115DB}" xr6:coauthVersionLast="47" xr6:coauthVersionMax="47" xr10:uidLastSave="{00000000-0000-0000-0000-000000000000}"/>
  <bookViews>
    <workbookView xWindow="-120" yWindow="-120" windowWidth="29040" windowHeight="15840" xr2:uid="{BF74DA74-2CC0-425C-809B-0866B7FC65FD}"/>
  </bookViews>
  <sheets>
    <sheet name="נספח א4 - G" sheetId="1" r:id="rId1"/>
    <sheet name="נספח א5 - G" sheetId="2" r:id="rId2"/>
    <sheet name="נספח ב4 - G" sheetId="3" r:id="rId3"/>
    <sheet name="נספח ב5 - G" sheetId="4"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4" l="1"/>
  <c r="V10" i="4"/>
  <c r="U10" i="4"/>
  <c r="T10" i="4"/>
  <c r="S10" i="4"/>
  <c r="R10" i="4"/>
  <c r="Q10" i="4"/>
  <c r="P10" i="4"/>
  <c r="O10" i="4"/>
  <c r="N10" i="4"/>
  <c r="M10" i="4"/>
  <c r="L10" i="4"/>
  <c r="K10" i="4"/>
  <c r="J10" i="4"/>
  <c r="I10" i="4"/>
  <c r="H10" i="4"/>
  <c r="G10" i="4"/>
  <c r="F10" i="4"/>
  <c r="E10" i="4"/>
  <c r="D10" i="4"/>
  <c r="C10" i="4"/>
  <c r="B3" i="4"/>
  <c r="B2" i="4"/>
  <c r="B1" i="4"/>
  <c r="P10" i="3"/>
  <c r="O10" i="3"/>
  <c r="N10" i="3"/>
  <c r="M10" i="3"/>
  <c r="L10" i="3"/>
  <c r="K10" i="3"/>
  <c r="J10" i="3"/>
  <c r="I10" i="3"/>
  <c r="H10" i="3"/>
  <c r="G10" i="3"/>
  <c r="F10" i="3"/>
  <c r="E10" i="3"/>
  <c r="D10" i="3"/>
  <c r="C10" i="3"/>
  <c r="J8" i="3"/>
  <c r="B3" i="3"/>
  <c r="B2" i="3"/>
  <c r="B1" i="3"/>
  <c r="R14" i="2"/>
  <c r="R15" i="2" s="1"/>
  <c r="K14" i="2"/>
  <c r="K15" i="2" s="1"/>
  <c r="D14" i="2"/>
  <c r="D15" i="2" s="1"/>
  <c r="B3" i="2"/>
  <c r="B2" i="2"/>
  <c r="B1" i="2"/>
  <c r="K14" i="1"/>
  <c r="K15" i="1" s="1"/>
  <c r="D14" i="1"/>
  <c r="D15" i="1" s="1"/>
  <c r="K9" i="1"/>
  <c r="B3" i="1"/>
  <c r="B2" i="1"/>
  <c r="B1" i="1"/>
</calcChain>
</file>

<file path=xl/sharedStrings.xml><?xml version="1.0" encoding="utf-8"?>
<sst xmlns="http://schemas.openxmlformats.org/spreadsheetml/2006/main" count="191" uniqueCount="67">
  <si>
    <t>חזרה</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</si>
  <si>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</si>
  <si>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</si>
  <si>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</si>
  <si>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</si>
  <si>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</si>
  <si>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</si>
  <si>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</si>
  <si>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</si>
  <si>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</si>
  <si>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</si>
  <si>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</si>
  <si>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</si>
  <si>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</si>
  <si>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</si>
  <si>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</si>
  <si>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</si>
  <si>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</si>
  <si>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</si>
  <si>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</si>
  <si>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</si>
  <si>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</si>
  <si>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</si>
  <si>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</si>
  <si>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</si>
  <si>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</si>
  <si>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</si>
  <si>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</si>
  <si>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</si>
  <si>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</si>
  <si>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</si>
  <si>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</si>
  <si>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</si>
  <si>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</si>
  <si>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</si>
  <si>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</si>
  <si>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</si>
  <si>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</si>
  <si>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</si>
  <si>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</si>
  <si>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</si>
  <si>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</si>
  <si>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</si>
  <si>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</si>
  <si>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</si>
  <si>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</si>
  <si>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</si>
  <si>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</si>
  <si>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</si>
  <si>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</si>
  <si>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</si>
  <si>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</si>
  <si>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</si>
  <si>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</si>
  <si>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</si>
  <si>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</si>
  <si>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</si>
  <si>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</si>
  <si>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מדדי הבקשות
(אחוזים)</t>
  </si>
  <si>
    <t>סה"כ</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</si>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</sst>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rial"/>
      <family val="2"/>
      <charset val="177"/>
      <scheme val="minor"/>
    </font>
    <font>
      <u/>
      <sz val="11"/>
      <color theme="10"/>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b/>
      <sz val="11"/>
      <color indexed="8"/>
      <name val="David"/>
      <family val="2"/>
      <charset val="177"/>
    </font>
    <font>
      <b/>
      <sz val="14"/>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bgColor indexed="26"/>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right style="hair">
        <color indexed="64"/>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2" fillId="0" borderId="0">
      <alignment wrapText="1"/>
    </xf>
    <xf numFmtId="0" fontId="2" fillId="0" borderId="0"/>
    <xf numFmtId="0" fontId="2" fillId="0" borderId="0">
      <alignment wrapText="1"/>
    </xf>
  </cellStyleXfs>
  <cellXfs count="59">
    <xf numFmtId="0" fontId="0" fillId="0" borderId="0" xfId="0"/>
    <xf numFmtId="0" fontId="3" fillId="0" borderId="0" xfId="2" applyFont="1" applyAlignment="1">
      <alignment horizontal="right" readingOrder="2"/>
    </xf>
    <xf numFmtId="0" fontId="4" fillId="0" borderId="0" xfId="3" applyFont="1"/>
    <xf numFmtId="0" fontId="5" fillId="2" borderId="0" xfId="2" applyFont="1" applyFill="1" applyAlignment="1">
      <alignment horizontal="right" vertical="center"/>
    </xf>
    <xf numFmtId="0" fontId="6" fillId="0" borderId="0" xfId="3" applyFont="1"/>
    <xf numFmtId="0" fontId="1" fillId="3" borderId="0" xfId="1" applyFill="1" applyAlignment="1" applyProtection="1"/>
    <xf numFmtId="0" fontId="7" fillId="0" borderId="0" xfId="4" applyFont="1" applyAlignment="1">
      <alignment horizontal="right" vertical="center"/>
    </xf>
    <xf numFmtId="0" fontId="8" fillId="0" borderId="0" xfId="3" applyFont="1"/>
    <xf numFmtId="0" fontId="4" fillId="0" borderId="1" xfId="3" applyFont="1" applyBorder="1"/>
    <xf numFmtId="0" fontId="9" fillId="4" borderId="1" xfId="3" applyFont="1" applyFill="1" applyBorder="1" applyAlignment="1">
      <alignment horizontal="center" vertical="center" wrapText="1"/>
    </xf>
    <xf numFmtId="0" fontId="10" fillId="4" borderId="2" xfId="3" applyFont="1" applyFill="1" applyBorder="1" applyAlignment="1">
      <alignment horizontal="center" vertical="top" wrapText="1"/>
    </xf>
    <xf numFmtId="0" fontId="10" fillId="4" borderId="3" xfId="3" applyFont="1" applyFill="1" applyBorder="1" applyAlignment="1">
      <alignment horizontal="center" vertical="top" wrapText="1"/>
    </xf>
    <xf numFmtId="0" fontId="10" fillId="4" borderId="4" xfId="3" applyFont="1" applyFill="1" applyBorder="1" applyAlignment="1">
      <alignment horizontal="center" vertical="top" wrapText="1"/>
    </xf>
    <xf numFmtId="0" fontId="10" fillId="4" borderId="5" xfId="3" applyFont="1" applyFill="1" applyBorder="1" applyAlignment="1">
      <alignment horizontal="center" vertical="top" wrapText="1"/>
    </xf>
    <xf numFmtId="0" fontId="4" fillId="0" borderId="6" xfId="3" applyFont="1" applyBorder="1"/>
    <xf numFmtId="0" fontId="9" fillId="4" borderId="6" xfId="3" applyFont="1" applyFill="1" applyBorder="1" applyAlignment="1">
      <alignment horizontal="center" vertical="center" wrapText="1"/>
    </xf>
    <xf numFmtId="0" fontId="10" fillId="4" borderId="7" xfId="3" applyFont="1" applyFill="1" applyBorder="1" applyAlignment="1">
      <alignment vertical="top" wrapText="1"/>
    </xf>
    <xf numFmtId="0" fontId="10" fillId="4" borderId="8" xfId="3" applyFont="1" applyFill="1" applyBorder="1" applyAlignment="1">
      <alignment horizontal="center" vertical="top" wrapText="1"/>
    </xf>
    <xf numFmtId="0" fontId="10" fillId="4" borderId="8" xfId="3" applyFont="1" applyFill="1" applyBorder="1" applyAlignment="1">
      <alignment horizontal="center" vertical="top" wrapText="1" readingOrder="2"/>
    </xf>
    <xf numFmtId="0" fontId="10" fillId="4" borderId="9" xfId="3" applyFont="1" applyFill="1" applyBorder="1" applyAlignment="1">
      <alignment horizontal="center" vertical="top" wrapText="1" readingOrder="2"/>
    </xf>
    <xf numFmtId="0" fontId="10" fillId="4" borderId="10" xfId="3" applyFont="1" applyFill="1" applyBorder="1" applyAlignment="1">
      <alignment horizontal="center" vertical="top" wrapText="1" readingOrder="2"/>
    </xf>
    <xf numFmtId="0" fontId="10" fillId="4" borderId="7" xfId="3" applyFont="1" applyFill="1" applyBorder="1" applyAlignment="1">
      <alignment horizontal="right" vertical="top" wrapText="1"/>
    </xf>
    <xf numFmtId="0" fontId="10" fillId="4" borderId="11" xfId="3" applyFont="1" applyFill="1" applyBorder="1" applyAlignment="1">
      <alignment horizontal="center" vertical="top" wrapText="1" readingOrder="2"/>
    </xf>
    <xf numFmtId="0" fontId="4" fillId="0" borderId="12" xfId="3" applyFont="1" applyBorder="1"/>
    <xf numFmtId="0" fontId="9" fillId="4" borderId="12" xfId="3" applyFont="1" applyFill="1" applyBorder="1" applyAlignment="1">
      <alignment horizontal="center" vertical="center" wrapText="1"/>
    </xf>
    <xf numFmtId="164" fontId="10" fillId="4" borderId="13" xfId="3" applyNumberFormat="1" applyFont="1" applyFill="1" applyBorder="1" applyAlignment="1">
      <alignment horizontal="center" vertical="top" wrapText="1"/>
    </xf>
    <xf numFmtId="49" fontId="10" fillId="4" borderId="14" xfId="3" applyNumberFormat="1" applyFont="1" applyFill="1" applyBorder="1" applyAlignment="1">
      <alignment horizontal="center" vertical="top" wrapText="1"/>
    </xf>
    <xf numFmtId="49" fontId="10" fillId="4" borderId="3" xfId="3" applyNumberFormat="1" applyFont="1" applyFill="1" applyBorder="1" applyAlignment="1">
      <alignment horizontal="center" vertical="top" wrapText="1"/>
    </xf>
    <xf numFmtId="49" fontId="10" fillId="4" borderId="13" xfId="3" applyNumberFormat="1" applyFont="1" applyFill="1" applyBorder="1" applyAlignment="1">
      <alignment horizontal="center" vertical="top" wrapText="1"/>
    </xf>
    <xf numFmtId="49" fontId="10" fillId="4" borderId="10" xfId="3" applyNumberFormat="1" applyFont="1" applyFill="1" applyBorder="1" applyAlignment="1">
      <alignment horizontal="center" vertical="top" wrapText="1"/>
    </xf>
    <xf numFmtId="49" fontId="10" fillId="4" borderId="11" xfId="3" applyNumberFormat="1" applyFont="1" applyFill="1" applyBorder="1" applyAlignment="1">
      <alignment horizontal="center" vertical="top" wrapText="1"/>
    </xf>
    <xf numFmtId="0" fontId="4" fillId="0" borderId="5" xfId="3" applyFont="1" applyBorder="1" applyAlignment="1">
      <alignment vertical="top"/>
    </xf>
    <xf numFmtId="0" fontId="4" fillId="5" borderId="12" xfId="3" applyFont="1" applyFill="1" applyBorder="1" applyAlignment="1">
      <alignment horizontal="right" vertical="center" wrapText="1"/>
    </xf>
    <xf numFmtId="3" fontId="10" fillId="5" borderId="15" xfId="3" applyNumberFormat="1" applyFont="1" applyFill="1" applyBorder="1" applyAlignment="1" applyProtection="1">
      <alignment horizontal="left" vertical="center" wrapText="1"/>
      <protection locked="0"/>
    </xf>
    <xf numFmtId="3" fontId="10" fillId="6" borderId="8" xfId="3" applyNumberFormat="1" applyFont="1" applyFill="1" applyBorder="1" applyAlignment="1">
      <alignment horizontal="left" vertical="top" wrapText="1"/>
    </xf>
    <xf numFmtId="3" fontId="10" fillId="6" borderId="16" xfId="3" applyNumberFormat="1" applyFont="1" applyFill="1" applyBorder="1" applyAlignment="1">
      <alignment horizontal="left" vertical="top" wrapText="1"/>
    </xf>
    <xf numFmtId="3" fontId="10" fillId="6" borderId="17" xfId="3" applyNumberFormat="1" applyFont="1" applyFill="1" applyBorder="1" applyAlignment="1">
      <alignment horizontal="left" vertical="top" wrapText="1"/>
    </xf>
    <xf numFmtId="3" fontId="10" fillId="6" borderId="9" xfId="3" applyNumberFormat="1" applyFont="1" applyFill="1" applyBorder="1" applyAlignment="1">
      <alignment horizontal="left" vertical="top" wrapText="1"/>
    </xf>
    <xf numFmtId="3" fontId="10" fillId="6" borderId="10" xfId="3" applyNumberFormat="1" applyFont="1" applyFill="1" applyBorder="1" applyAlignment="1">
      <alignment horizontal="left" vertical="top" wrapText="1"/>
    </xf>
    <xf numFmtId="0" fontId="4" fillId="0" borderId="12" xfId="3" applyFont="1" applyBorder="1" applyAlignment="1">
      <alignment vertical="top"/>
    </xf>
    <xf numFmtId="3" fontId="10" fillId="4" borderId="15" xfId="3" applyNumberFormat="1" applyFont="1" applyFill="1" applyBorder="1" applyAlignment="1">
      <alignment horizontal="left" vertical="center" wrapText="1"/>
    </xf>
    <xf numFmtId="3" fontId="11" fillId="5" borderId="18" xfId="4" applyNumberFormat="1" applyFont="1" applyFill="1" applyBorder="1" applyAlignment="1" applyProtection="1">
      <alignment horizontal="left" vertical="center" wrapText="1" readingOrder="2"/>
      <protection locked="0"/>
    </xf>
    <xf numFmtId="3" fontId="11" fillId="5" borderId="19" xfId="4" applyNumberFormat="1" applyFont="1" applyFill="1" applyBorder="1" applyAlignment="1" applyProtection="1">
      <alignment horizontal="left" vertical="center" wrapText="1" readingOrder="2"/>
      <protection locked="0"/>
    </xf>
    <xf numFmtId="3" fontId="11" fillId="5" borderId="10" xfId="4" applyNumberFormat="1" applyFont="1" applyFill="1" applyBorder="1" applyAlignment="1" applyProtection="1">
      <alignment horizontal="left" vertical="center" wrapText="1" readingOrder="2"/>
      <protection locked="0"/>
    </xf>
    <xf numFmtId="3" fontId="11" fillId="5" borderId="20" xfId="4" applyNumberFormat="1" applyFont="1" applyFill="1" applyBorder="1" applyAlignment="1" applyProtection="1">
      <alignment horizontal="left" vertical="center" wrapText="1" readingOrder="2"/>
      <protection locked="0"/>
    </xf>
    <xf numFmtId="0" fontId="10" fillId="4" borderId="21" xfId="3" applyFont="1" applyFill="1" applyBorder="1" applyAlignment="1">
      <alignment horizontal="center" vertical="top" wrapText="1" readingOrder="2"/>
    </xf>
    <xf numFmtId="0" fontId="10" fillId="4" borderId="17" xfId="3" applyFont="1" applyFill="1" applyBorder="1" applyAlignment="1">
      <alignment horizontal="center" vertical="top" wrapText="1" readingOrder="2"/>
    </xf>
    <xf numFmtId="0" fontId="10" fillId="4" borderId="15" xfId="3" applyFont="1" applyFill="1" applyBorder="1" applyAlignment="1">
      <alignment horizontal="right" vertical="top" wrapText="1"/>
    </xf>
    <xf numFmtId="3" fontId="10" fillId="6" borderId="14" xfId="3" applyNumberFormat="1" applyFont="1" applyFill="1" applyBorder="1" applyAlignment="1">
      <alignment horizontal="left" vertical="top" wrapText="1"/>
    </xf>
    <xf numFmtId="0" fontId="2" fillId="0" borderId="0" xfId="3"/>
    <xf numFmtId="49" fontId="10" fillId="4" borderId="22" xfId="3" applyNumberFormat="1" applyFont="1" applyFill="1" applyBorder="1" applyAlignment="1">
      <alignment horizontal="center" vertical="top" wrapText="1"/>
    </xf>
    <xf numFmtId="9" fontId="11" fillId="5" borderId="13" xfId="4" applyNumberFormat="1" applyFont="1" applyFill="1" applyBorder="1" applyAlignment="1">
      <alignment horizontal="center" vertical="center" wrapText="1" readingOrder="2"/>
    </xf>
    <xf numFmtId="9" fontId="11" fillId="5" borderId="5" xfId="4" applyNumberFormat="1" applyFont="1" applyFill="1" applyBorder="1" applyAlignment="1">
      <alignment horizontal="center" vertical="center" wrapText="1" readingOrder="2"/>
    </xf>
    <xf numFmtId="9" fontId="4" fillId="0" borderId="0" xfId="3" applyNumberFormat="1" applyFont="1"/>
    <xf numFmtId="0" fontId="10" fillId="0" borderId="0" xfId="3" applyFont="1" applyAlignment="1">
      <alignment horizontal="right" readingOrder="2"/>
    </xf>
    <xf numFmtId="0" fontId="4" fillId="0" borderId="0" xfId="3" applyFont="1" applyAlignment="1">
      <alignment horizontal="right" readingOrder="2"/>
    </xf>
    <xf numFmtId="0" fontId="4" fillId="0" borderId="0" xfId="3" applyFont="1" applyAlignment="1">
      <alignment horizontal="right" wrapText="1" readingOrder="2"/>
    </xf>
    <xf numFmtId="0" fontId="2" fillId="0" borderId="0" xfId="3" applyAlignment="1">
      <alignment horizontal="right" readingOrder="2"/>
    </xf>
    <xf numFmtId="0" fontId="10" fillId="0" borderId="0" xfId="3" applyFont="1" applyAlignment="1">
      <alignment horizontal="right" readingOrder="2"/>
    </xf>
  </cellXfs>
  <cellStyles count="5">
    <cellStyle name="Normal" xfId="0" builtinId="0"/>
    <cellStyle name="Normal 2" xfId="3" xr:uid="{C421819D-4860-4ED3-B693-DD7C74301218}"/>
    <cellStyle name="Normal_Aform4v2" xfId="2" xr:uid="{5C581F0F-F8BA-4A64-8E16-58A2BCC461F1}"/>
    <cellStyle name="Normal_Aform4v2 2" xfId="4" xr:uid="{5B9CB7B0-39ED-4060-A0C5-8FAACB3764F3}"/>
    <cellStyle name="היפר-קישור" xfId="1" builtinId="8"/>
  </cellStyles>
  <dxfs count="2">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Tulip\Desktop\netunim_520031659_2025.xlsx" TargetMode="External"/><Relationship Id="rId1" Type="http://schemas.openxmlformats.org/officeDocument/2006/relationships/externalLinkPath" Target="netunim_520031659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השתלמות לחברי עוצ"מ בע"מ</v>
          </cell>
          <cell r="F13">
            <v>2025</v>
          </cell>
          <cell r="Z13" t="str">
            <v xml:space="preserve">הנתונים ביחידות בודדות לשנת </v>
          </cell>
        </row>
        <row r="21">
          <cell r="B21" t="str">
            <v>נספח א4 - מספרי בקשות למשיכת כספים או לקבלת קצבת זקנה (גמל)</v>
          </cell>
        </row>
        <row r="24">
          <cell r="B24" t="str">
            <v>נספח א5 - מספרי בקשות להעברת כספים בין קופות גמל או בין מסלולי השקעה (גמל)</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sheetData sheetId="3"/>
      <sheetData sheetId="4"/>
      <sheetData sheetId="5"/>
      <sheetData sheetId="6"/>
      <sheetData sheetId="7"/>
      <sheetData sheetId="8"/>
      <sheetData sheetId="9">
        <row r="14">
          <cell r="D14">
            <v>75</v>
          </cell>
          <cell r="E14">
            <v>75</v>
          </cell>
          <cell r="K14">
            <v>0</v>
          </cell>
        </row>
      </sheetData>
      <sheetData sheetId="10"/>
      <sheetData sheetId="11"/>
      <sheetData sheetId="12">
        <row r="14">
          <cell r="D14">
            <v>42</v>
          </cell>
          <cell r="E14">
            <v>3</v>
          </cell>
          <cell r="F14">
            <v>39</v>
          </cell>
          <cell r="K14">
            <v>0</v>
          </cell>
          <cell r="R14">
            <v>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94ED9-867B-4071-8573-2D8645663815}">
  <dimension ref="B1:Q15"/>
  <sheetViews>
    <sheetView rightToLeft="1" tabSelected="1" workbookViewId="0">
      <selection activeCell="B17" sqref="B17"/>
    </sheetView>
  </sheetViews>
  <sheetFormatPr defaultColWidth="8" defaultRowHeight="12.75" x14ac:dyDescent="0.2"/>
  <cols>
    <col min="1" max="1" width="1.625" style="2" customWidth="1"/>
    <col min="2" max="2" width="4.5" style="2" bestFit="1" customWidth="1"/>
    <col min="3" max="3" width="12.625" style="2" customWidth="1"/>
    <col min="4" max="4" width="6.625" style="2" customWidth="1"/>
    <col min="5" max="10" width="6.125" style="2" customWidth="1"/>
    <col min="11" max="11" width="6.625" style="2" customWidth="1"/>
    <col min="12" max="17" width="6.125" style="2" customWidth="1"/>
    <col min="18" max="18" width="27" style="2" customWidth="1"/>
    <col min="19" max="16384" width="8" style="2"/>
  </cols>
  <sheetData>
    <row r="1" spans="2:17" ht="18.75" x14ac:dyDescent="0.3">
      <c r="B1" s="1" t="str">
        <f>[1]הוראות!B21</f>
        <v>נספח א4 - מספרי בקשות למשיכת כספים או לקבלת קצבת זקנה (גמל)</v>
      </c>
    </row>
    <row r="2" spans="2:17" ht="20.25" x14ac:dyDescent="0.2">
      <c r="B2" s="3" t="str">
        <f>[1]הוראות!B13</f>
        <v>קרן השתלמות לחברי עוצ"מ בע"מ</v>
      </c>
    </row>
    <row r="3" spans="2:17" ht="15.75" x14ac:dyDescent="0.25">
      <c r="B3" s="4" t="str">
        <f>CONCATENATE([1]הוראות!Z13,[1]הוראות!F13)</f>
        <v>הנתונים ביחידות בודדות לשנת 2025</v>
      </c>
    </row>
    <row r="4" spans="2:17" ht="14.25" customHeight="1" x14ac:dyDescent="0.2">
      <c r="B4" s="5"/>
      <c r="C4" s="5" t="s">
        <v>0</v>
      </c>
    </row>
    <row r="5" spans="2:17" ht="18.75" x14ac:dyDescent="0.3">
      <c r="C5" s="6"/>
      <c r="G5" s="7" t="s">
        <v>1</v>
      </c>
    </row>
    <row r="6" spans="2:17" ht="15" x14ac:dyDescent="0.2">
      <c r="C6" s="6"/>
    </row>
    <row r="8" spans="2:17" x14ac:dyDescent="0.2">
      <c r="B8" s="8"/>
      <c r="C8" s="9" t="s">
        <v>2</v>
      </c>
      <c r="D8" s="10" t="s">
        <v>3</v>
      </c>
      <c r="E8" s="11"/>
      <c r="F8" s="11"/>
      <c r="G8" s="11"/>
      <c r="H8" s="11"/>
      <c r="I8" s="11"/>
      <c r="J8" s="12"/>
      <c r="K8" s="13" t="s">
        <v>4</v>
      </c>
      <c r="L8" s="13"/>
      <c r="M8" s="13"/>
      <c r="N8" s="13"/>
      <c r="O8" s="13"/>
      <c r="P8" s="13"/>
      <c r="Q8" s="13"/>
    </row>
    <row r="9" spans="2:17" ht="38.25" x14ac:dyDescent="0.2">
      <c r="B9" s="14"/>
      <c r="C9" s="15"/>
      <c r="D9" s="16" t="s">
        <v>5</v>
      </c>
      <c r="E9" s="17" t="s">
        <v>6</v>
      </c>
      <c r="F9" s="18" t="s">
        <v>7</v>
      </c>
      <c r="G9" s="18" t="s">
        <v>8</v>
      </c>
      <c r="H9" s="18" t="s">
        <v>9</v>
      </c>
      <c r="I9" s="19" t="s">
        <v>10</v>
      </c>
      <c r="J9" s="20" t="s">
        <v>11</v>
      </c>
      <c r="K9" s="21" t="str">
        <f>D9</f>
        <v>מספר הבקשות הכולל</v>
      </c>
      <c r="L9" s="17" t="s">
        <v>6</v>
      </c>
      <c r="M9" s="18" t="s">
        <v>7</v>
      </c>
      <c r="N9" s="18" t="s">
        <v>12</v>
      </c>
      <c r="O9" s="18" t="s">
        <v>10</v>
      </c>
      <c r="P9" s="19" t="s">
        <v>13</v>
      </c>
      <c r="Q9" s="22" t="s">
        <v>14</v>
      </c>
    </row>
    <row r="10" spans="2:17" x14ac:dyDescent="0.2">
      <c r="B10" s="23"/>
      <c r="C10" s="24"/>
      <c r="D10" s="25" t="s">
        <v>15</v>
      </c>
      <c r="E10" s="26" t="s">
        <v>16</v>
      </c>
      <c r="F10" s="26" t="s">
        <v>17</v>
      </c>
      <c r="G10" s="26" t="s">
        <v>18</v>
      </c>
      <c r="H10" s="26" t="s">
        <v>19</v>
      </c>
      <c r="I10" s="26" t="s">
        <v>20</v>
      </c>
      <c r="J10" s="27" t="s">
        <v>21</v>
      </c>
      <c r="K10" s="28" t="s">
        <v>22</v>
      </c>
      <c r="L10" s="26" t="s">
        <v>23</v>
      </c>
      <c r="M10" s="29" t="s">
        <v>24</v>
      </c>
      <c r="N10" s="29" t="s">
        <v>25</v>
      </c>
      <c r="O10" s="26" t="s">
        <v>26</v>
      </c>
      <c r="P10" s="29" t="s">
        <v>27</v>
      </c>
      <c r="Q10" s="30" t="s">
        <v>28</v>
      </c>
    </row>
    <row r="11" spans="2:17" ht="25.5" x14ac:dyDescent="0.2">
      <c r="B11" s="31" t="s">
        <v>29</v>
      </c>
      <c r="C11" s="32" t="s">
        <v>30</v>
      </c>
      <c r="D11" s="33"/>
      <c r="E11" s="34"/>
      <c r="F11" s="34"/>
      <c r="G11" s="34"/>
      <c r="H11" s="34"/>
      <c r="I11" s="34"/>
      <c r="J11" s="35"/>
      <c r="K11" s="33"/>
      <c r="L11" s="34"/>
      <c r="M11" s="34"/>
      <c r="N11" s="34"/>
      <c r="O11" s="34"/>
      <c r="P11" s="34"/>
      <c r="Q11" s="36"/>
    </row>
    <row r="12" spans="2:17" ht="25.5" x14ac:dyDescent="0.2">
      <c r="B12" s="31" t="s">
        <v>31</v>
      </c>
      <c r="C12" s="32" t="s">
        <v>32</v>
      </c>
      <c r="D12" s="33">
        <v>79</v>
      </c>
      <c r="E12" s="34"/>
      <c r="F12" s="34"/>
      <c r="G12" s="34"/>
      <c r="H12" s="34"/>
      <c r="I12" s="37"/>
      <c r="J12" s="38"/>
      <c r="K12" s="33"/>
      <c r="L12" s="34"/>
      <c r="M12" s="34"/>
      <c r="N12" s="34"/>
      <c r="O12" s="34"/>
      <c r="P12" s="34"/>
      <c r="Q12" s="36"/>
    </row>
    <row r="13" spans="2:17" ht="25.5" x14ac:dyDescent="0.2">
      <c r="B13" s="39" t="s">
        <v>33</v>
      </c>
      <c r="C13" s="32" t="s">
        <v>34</v>
      </c>
      <c r="D13" s="33">
        <v>4</v>
      </c>
      <c r="E13" s="34"/>
      <c r="F13" s="34"/>
      <c r="G13" s="34"/>
      <c r="H13" s="34"/>
      <c r="I13" s="37"/>
      <c r="J13" s="38"/>
      <c r="K13" s="33"/>
      <c r="L13" s="34"/>
      <c r="M13" s="34"/>
      <c r="N13" s="34"/>
      <c r="O13" s="34"/>
      <c r="P13" s="34"/>
      <c r="Q13" s="36"/>
    </row>
    <row r="14" spans="2:17" ht="38.25" x14ac:dyDescent="0.2">
      <c r="B14" s="31" t="s">
        <v>35</v>
      </c>
      <c r="C14" s="32" t="s">
        <v>36</v>
      </c>
      <c r="D14" s="40">
        <f>SUM(E14:J14)</f>
        <v>75</v>
      </c>
      <c r="E14" s="41">
        <v>75</v>
      </c>
      <c r="F14" s="41"/>
      <c r="G14" s="41"/>
      <c r="H14" s="41"/>
      <c r="I14" s="42"/>
      <c r="J14" s="43"/>
      <c r="K14" s="40">
        <f>SUM(L14:Q14)</f>
        <v>0</v>
      </c>
      <c r="L14" s="41"/>
      <c r="M14" s="41"/>
      <c r="N14" s="41"/>
      <c r="O14" s="41"/>
      <c r="P14" s="42"/>
      <c r="Q14" s="44"/>
    </row>
    <row r="15" spans="2:17" ht="38.25" x14ac:dyDescent="0.2">
      <c r="B15" s="39" t="s">
        <v>37</v>
      </c>
      <c r="C15" s="32" t="s">
        <v>38</v>
      </c>
      <c r="D15" s="40" t="str">
        <f>IF(D11+D12-D14-D13=0,"",D11+D12-D14-D13)</f>
        <v/>
      </c>
      <c r="E15" s="34"/>
      <c r="F15" s="34"/>
      <c r="G15" s="34"/>
      <c r="H15" s="34"/>
      <c r="I15" s="37"/>
      <c r="J15" s="38"/>
      <c r="K15" s="40" t="str">
        <f>IF(K11+K12-K14-K13=0,"",K11+K12-K14-K13)</f>
        <v/>
      </c>
      <c r="L15" s="34"/>
      <c r="M15" s="34"/>
      <c r="N15" s="34"/>
      <c r="O15" s="34"/>
      <c r="P15" s="34"/>
      <c r="Q15" s="36"/>
    </row>
  </sheetData>
  <mergeCells count="3">
    <mergeCell ref="C8:C10"/>
    <mergeCell ref="D8:J8"/>
    <mergeCell ref="K8:Q8"/>
  </mergeCells>
  <conditionalFormatting sqref="D15 K15">
    <cfRule type="cellIs" dxfId="1" priority="1" stopIfTrue="1" operator="lessThan">
      <formula>0</formula>
    </cfRule>
  </conditionalFormatting>
  <hyperlinks>
    <hyperlink ref="C4" location="הוראות!A1" display="חזרה" xr:uid="{95548B0D-C9C2-42E1-A604-E164A53ABF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C9BF-90BD-45AA-8FDC-29E3FB654E51}">
  <dimension ref="B1:X15"/>
  <sheetViews>
    <sheetView rightToLeft="1" workbookViewId="0">
      <selection activeCell="C16" sqref="C16"/>
    </sheetView>
  </sheetViews>
  <sheetFormatPr defaultColWidth="8" defaultRowHeight="12.75" x14ac:dyDescent="0.2"/>
  <cols>
    <col min="1" max="1" width="1.875" style="2" customWidth="1"/>
    <col min="2" max="2" width="4.5" style="2" bestFit="1" customWidth="1"/>
    <col min="3" max="3" width="12.625" style="2" customWidth="1"/>
    <col min="4" max="4" width="6" style="2" bestFit="1" customWidth="1"/>
    <col min="5" max="5" width="5.125" style="2" bestFit="1" customWidth="1"/>
    <col min="6" max="6" width="5" style="2" customWidth="1"/>
    <col min="7" max="9" width="5.125" style="2" bestFit="1" customWidth="1"/>
    <col min="10" max="10" width="5.625" style="2" bestFit="1" customWidth="1"/>
    <col min="11" max="11" width="6" style="2" bestFit="1" customWidth="1"/>
    <col min="12" max="12" width="5.125" style="2" bestFit="1" customWidth="1"/>
    <col min="13" max="13" width="5.125" style="2" customWidth="1"/>
    <col min="14" max="16" width="5.125" style="2" bestFit="1" customWidth="1"/>
    <col min="17" max="17" width="5.625" style="2" bestFit="1" customWidth="1"/>
    <col min="18" max="18" width="6" style="2" bestFit="1" customWidth="1"/>
    <col min="19" max="19" width="5.125" style="2" bestFit="1" customWidth="1"/>
    <col min="20" max="20" width="5.125" style="2" customWidth="1"/>
    <col min="21" max="23" width="5.125" style="2" bestFit="1" customWidth="1"/>
    <col min="24" max="24" width="5.625" style="2" bestFit="1" customWidth="1"/>
    <col min="25" max="16384" width="8" style="2"/>
  </cols>
  <sheetData>
    <row r="1" spans="2:24" ht="18.75" x14ac:dyDescent="0.3">
      <c r="B1" s="1" t="str">
        <f>[1]הוראות!B24</f>
        <v>נספח א5 - מספרי בקשות להעברת כספים בין קופות גמל או בין מסלולי השקעה (גמל)</v>
      </c>
    </row>
    <row r="2" spans="2:24" ht="20.25" x14ac:dyDescent="0.2">
      <c r="B2" s="3" t="str">
        <f>[1]הוראות!B13</f>
        <v>קרן השתלמות לחברי עוצ"מ בע"מ</v>
      </c>
    </row>
    <row r="3" spans="2:24" ht="15.75" x14ac:dyDescent="0.25">
      <c r="B3" s="4" t="str">
        <f>CONCATENATE([1]הוראות!Z13,[1]הוראות!F13)</f>
        <v>הנתונים ביחידות בודדות לשנת 2025</v>
      </c>
    </row>
    <row r="4" spans="2:24" ht="14.25" x14ac:dyDescent="0.2">
      <c r="C4" s="5" t="s">
        <v>0</v>
      </c>
    </row>
    <row r="5" spans="2:24" ht="18.75" x14ac:dyDescent="0.3">
      <c r="C5" s="6"/>
      <c r="J5" s="7" t="s">
        <v>39</v>
      </c>
    </row>
    <row r="6" spans="2:24" ht="15" x14ac:dyDescent="0.2">
      <c r="C6" s="6"/>
    </row>
    <row r="8" spans="2:24" x14ac:dyDescent="0.2">
      <c r="B8" s="8"/>
      <c r="C8" s="9" t="s">
        <v>2</v>
      </c>
      <c r="D8" s="10" t="s">
        <v>40</v>
      </c>
      <c r="E8" s="11"/>
      <c r="F8" s="11"/>
      <c r="G8" s="11"/>
      <c r="H8" s="11"/>
      <c r="I8" s="11"/>
      <c r="J8" s="12"/>
      <c r="K8" s="10" t="s">
        <v>41</v>
      </c>
      <c r="L8" s="11"/>
      <c r="M8" s="11"/>
      <c r="N8" s="11"/>
      <c r="O8" s="11"/>
      <c r="P8" s="11"/>
      <c r="Q8" s="12"/>
      <c r="R8" s="10" t="s">
        <v>42</v>
      </c>
      <c r="S8" s="11"/>
      <c r="T8" s="11"/>
      <c r="U8" s="11"/>
      <c r="V8" s="11"/>
      <c r="W8" s="11"/>
      <c r="X8" s="12"/>
    </row>
    <row r="9" spans="2:24" ht="38.25" x14ac:dyDescent="0.2">
      <c r="B9" s="14"/>
      <c r="C9" s="15"/>
      <c r="D9" s="21" t="s">
        <v>5</v>
      </c>
      <c r="E9" s="18" t="s">
        <v>6</v>
      </c>
      <c r="F9" s="18" t="s">
        <v>43</v>
      </c>
      <c r="G9" s="18" t="s">
        <v>44</v>
      </c>
      <c r="H9" s="45" t="s">
        <v>45</v>
      </c>
      <c r="I9" s="19" t="s">
        <v>46</v>
      </c>
      <c r="J9" s="46" t="s">
        <v>47</v>
      </c>
      <c r="K9" s="47" t="s">
        <v>5</v>
      </c>
      <c r="L9" s="18" t="s">
        <v>48</v>
      </c>
      <c r="M9" s="18" t="s">
        <v>49</v>
      </c>
      <c r="N9" s="18" t="s">
        <v>7</v>
      </c>
      <c r="O9" s="18" t="s">
        <v>8</v>
      </c>
      <c r="P9" s="19" t="s">
        <v>9</v>
      </c>
      <c r="Q9" s="46" t="s">
        <v>50</v>
      </c>
      <c r="R9" s="47" t="s">
        <v>5</v>
      </c>
      <c r="S9" s="18" t="s">
        <v>48</v>
      </c>
      <c r="T9" s="18" t="s">
        <v>49</v>
      </c>
      <c r="U9" s="18" t="s">
        <v>7</v>
      </c>
      <c r="V9" s="18" t="s">
        <v>8</v>
      </c>
      <c r="W9" s="19" t="s">
        <v>9</v>
      </c>
      <c r="X9" s="46" t="s">
        <v>50</v>
      </c>
    </row>
    <row r="10" spans="2:24" x14ac:dyDescent="0.2">
      <c r="B10" s="23"/>
      <c r="C10" s="24"/>
      <c r="D10" s="26" t="s">
        <v>15</v>
      </c>
      <c r="E10" s="26" t="s">
        <v>16</v>
      </c>
      <c r="F10" s="29" t="s">
        <v>17</v>
      </c>
      <c r="G10" s="26" t="s">
        <v>18</v>
      </c>
      <c r="H10" s="29" t="s">
        <v>19</v>
      </c>
      <c r="I10" s="29" t="s">
        <v>20</v>
      </c>
      <c r="J10" s="29" t="s">
        <v>21</v>
      </c>
      <c r="K10" s="28" t="s">
        <v>22</v>
      </c>
      <c r="L10" s="26" t="s">
        <v>23</v>
      </c>
      <c r="M10" s="29" t="s">
        <v>24</v>
      </c>
      <c r="N10" s="26" t="s">
        <v>25</v>
      </c>
      <c r="O10" s="29" t="s">
        <v>26</v>
      </c>
      <c r="P10" s="29" t="s">
        <v>27</v>
      </c>
      <c r="Q10" s="30" t="s">
        <v>28</v>
      </c>
      <c r="R10" s="26" t="s">
        <v>51</v>
      </c>
      <c r="S10" s="26" t="s">
        <v>52</v>
      </c>
      <c r="T10" s="29" t="s">
        <v>53</v>
      </c>
      <c r="U10" s="26" t="s">
        <v>54</v>
      </c>
      <c r="V10" s="29" t="s">
        <v>55</v>
      </c>
      <c r="W10" s="29" t="s">
        <v>56</v>
      </c>
      <c r="X10" s="30" t="s">
        <v>57</v>
      </c>
    </row>
    <row r="11" spans="2:24" ht="25.5" x14ac:dyDescent="0.2">
      <c r="B11" s="31" t="s">
        <v>29</v>
      </c>
      <c r="C11" s="32" t="s">
        <v>30</v>
      </c>
      <c r="D11" s="33"/>
      <c r="E11" s="34"/>
      <c r="F11" s="34"/>
      <c r="G11" s="34"/>
      <c r="H11" s="48"/>
      <c r="I11" s="37"/>
      <c r="J11" s="34"/>
      <c r="K11" s="33"/>
      <c r="L11" s="34"/>
      <c r="M11" s="34"/>
      <c r="N11" s="34"/>
      <c r="O11" s="34"/>
      <c r="P11" s="37"/>
      <c r="Q11" s="36"/>
      <c r="R11" s="33"/>
      <c r="S11" s="34"/>
      <c r="T11" s="34"/>
      <c r="U11" s="34"/>
      <c r="V11" s="34"/>
      <c r="W11" s="37"/>
      <c r="X11" s="36"/>
    </row>
    <row r="12" spans="2:24" ht="25.5" x14ac:dyDescent="0.2">
      <c r="B12" s="31" t="s">
        <v>31</v>
      </c>
      <c r="C12" s="32" t="s">
        <v>32</v>
      </c>
      <c r="D12" s="33">
        <v>56</v>
      </c>
      <c r="E12" s="34"/>
      <c r="F12" s="34"/>
      <c r="G12" s="34"/>
      <c r="H12" s="34"/>
      <c r="I12" s="37"/>
      <c r="J12" s="34"/>
      <c r="K12" s="33">
        <v>0</v>
      </c>
      <c r="L12" s="34"/>
      <c r="M12" s="34"/>
      <c r="N12" s="34"/>
      <c r="O12" s="34"/>
      <c r="P12" s="37"/>
      <c r="Q12" s="36"/>
      <c r="R12" s="33"/>
      <c r="S12" s="34"/>
      <c r="T12" s="34"/>
      <c r="U12" s="34"/>
      <c r="V12" s="34"/>
      <c r="W12" s="37"/>
      <c r="X12" s="36"/>
    </row>
    <row r="13" spans="2:24" ht="25.5" x14ac:dyDescent="0.2">
      <c r="B13" s="39" t="s">
        <v>33</v>
      </c>
      <c r="C13" s="32" t="s">
        <v>34</v>
      </c>
      <c r="D13" s="33">
        <v>12</v>
      </c>
      <c r="E13" s="34"/>
      <c r="F13" s="34"/>
      <c r="G13" s="34"/>
      <c r="H13" s="34"/>
      <c r="I13" s="37"/>
      <c r="J13" s="34"/>
      <c r="K13" s="33"/>
      <c r="L13" s="34"/>
      <c r="M13" s="34"/>
      <c r="N13" s="34"/>
      <c r="O13" s="34"/>
      <c r="P13" s="37"/>
      <c r="Q13" s="36"/>
      <c r="R13" s="33"/>
      <c r="S13" s="34"/>
      <c r="T13" s="34"/>
      <c r="U13" s="34"/>
      <c r="V13" s="34"/>
      <c r="W13" s="37"/>
      <c r="X13" s="36"/>
    </row>
    <row r="14" spans="2:24" ht="38.25" x14ac:dyDescent="0.2">
      <c r="B14" s="31" t="s">
        <v>35</v>
      </c>
      <c r="C14" s="32" t="s">
        <v>36</v>
      </c>
      <c r="D14" s="40">
        <f>SUM(E14:J14)</f>
        <v>42</v>
      </c>
      <c r="E14" s="41">
        <v>3</v>
      </c>
      <c r="F14" s="41">
        <v>39</v>
      </c>
      <c r="G14" s="41"/>
      <c r="H14" s="41"/>
      <c r="I14" s="42"/>
      <c r="J14" s="44"/>
      <c r="K14" s="40">
        <f>SUM(L14:Q14)</f>
        <v>0</v>
      </c>
      <c r="L14" s="41"/>
      <c r="M14" s="41"/>
      <c r="N14" s="41"/>
      <c r="O14" s="41"/>
      <c r="P14" s="42"/>
      <c r="Q14" s="44"/>
      <c r="R14" s="40">
        <f>SUM(S14:X14)</f>
        <v>0</v>
      </c>
      <c r="S14" s="41"/>
      <c r="T14" s="41"/>
      <c r="U14" s="41"/>
      <c r="V14" s="41"/>
      <c r="W14" s="42"/>
      <c r="X14" s="44"/>
    </row>
    <row r="15" spans="2:24" ht="38.25" x14ac:dyDescent="0.2">
      <c r="B15" s="39" t="s">
        <v>37</v>
      </c>
      <c r="C15" s="32" t="s">
        <v>38</v>
      </c>
      <c r="D15" s="40">
        <f>IF(D11+D12-D14-D13=0,"",D11+D12-D14-D13)</f>
        <v>2</v>
      </c>
      <c r="E15" s="34"/>
      <c r="F15" s="34"/>
      <c r="G15" s="34"/>
      <c r="H15" s="34"/>
      <c r="I15" s="37"/>
      <c r="J15" s="34"/>
      <c r="K15" s="40" t="str">
        <f>IF(K11+K12-K14-K13=0,"",K11+K12-K14-K13)</f>
        <v/>
      </c>
      <c r="L15" s="34"/>
      <c r="M15" s="34"/>
      <c r="N15" s="34"/>
      <c r="O15" s="34"/>
      <c r="P15" s="37"/>
      <c r="Q15" s="36"/>
      <c r="R15" s="40" t="str">
        <f>IF(R11+R12-R14-R13=0,"",R11+R12-R14-R13)</f>
        <v/>
      </c>
      <c r="S15" s="34"/>
      <c r="T15" s="34"/>
      <c r="U15" s="34"/>
      <c r="V15" s="34"/>
      <c r="W15" s="37"/>
      <c r="X15" s="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EE663644-9ED5-49F7-ADBD-EA34F6D02D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573A-A2EA-4A5C-BA01-F6789448059D}">
  <dimension ref="B1:P16"/>
  <sheetViews>
    <sheetView rightToLeft="1" workbookViewId="0">
      <selection activeCell="B16" sqref="B16"/>
    </sheetView>
  </sheetViews>
  <sheetFormatPr defaultColWidth="8" defaultRowHeight="12.75" x14ac:dyDescent="0.2"/>
  <cols>
    <col min="1" max="1" width="2.125" style="49" customWidth="1"/>
    <col min="2" max="2" width="18.375" style="49" customWidth="1"/>
    <col min="3" max="8" width="5.5" style="49" customWidth="1"/>
    <col min="9" max="9" width="6.5" style="49" customWidth="1"/>
    <col min="10" max="10" width="6.125" style="49" customWidth="1"/>
    <col min="11" max="15" width="5.125" style="49" customWidth="1"/>
    <col min="16" max="16" width="6.875" style="49" customWidth="1"/>
    <col min="17" max="16384" width="8" style="49"/>
  </cols>
  <sheetData>
    <row r="1" spans="2:16"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3" t="str">
        <f>[1]הוראות!B13</f>
        <v>קרן השתלמות לחברי עוצ"מ בע"מ</v>
      </c>
      <c r="C2" s="2"/>
      <c r="D2" s="2"/>
      <c r="E2" s="2"/>
      <c r="F2" s="2"/>
      <c r="G2" s="2"/>
      <c r="H2" s="2"/>
      <c r="I2" s="2"/>
      <c r="J2" s="2"/>
      <c r="K2" s="2"/>
      <c r="L2" s="2"/>
      <c r="M2" s="2"/>
      <c r="N2" s="2"/>
      <c r="O2" s="2"/>
      <c r="P2" s="2"/>
    </row>
    <row r="3" spans="2:16" ht="15.75" x14ac:dyDescent="0.25">
      <c r="B3" s="4" t="str">
        <f>CONCATENATE([1]הוראות!Z13,[1]הוראות!F13)</f>
        <v>הנתונים ביחידות בודדות לשנת 2025</v>
      </c>
      <c r="C3" s="2"/>
      <c r="D3" s="2"/>
      <c r="E3" s="2"/>
      <c r="F3" s="2"/>
      <c r="G3" s="2"/>
      <c r="H3" s="2"/>
      <c r="I3" s="2"/>
      <c r="J3" s="2"/>
      <c r="K3" s="2"/>
      <c r="L3" s="2"/>
      <c r="M3" s="2"/>
      <c r="N3" s="2"/>
      <c r="O3" s="2"/>
      <c r="P3" s="2"/>
    </row>
    <row r="4" spans="2:16" ht="18.75" x14ac:dyDescent="0.3">
      <c r="B4" s="5" t="s">
        <v>0</v>
      </c>
      <c r="C4" s="2"/>
      <c r="D4" s="2"/>
      <c r="E4" s="7" t="s">
        <v>1</v>
      </c>
      <c r="F4" s="2"/>
      <c r="G4" s="2"/>
      <c r="H4" s="2"/>
      <c r="I4" s="2"/>
      <c r="J4" s="2"/>
      <c r="K4" s="2"/>
      <c r="L4" s="2"/>
      <c r="M4" s="2"/>
      <c r="N4" s="2"/>
      <c r="O4" s="2"/>
      <c r="P4" s="2"/>
    </row>
    <row r="5" spans="2:16" ht="15" x14ac:dyDescent="0.2">
      <c r="B5" s="6"/>
      <c r="C5" s="2"/>
      <c r="D5" s="2"/>
      <c r="E5" s="2"/>
      <c r="F5" s="2"/>
      <c r="G5" s="2"/>
      <c r="H5" s="2"/>
      <c r="I5" s="2"/>
      <c r="J5" s="2"/>
      <c r="K5" s="2"/>
      <c r="L5" s="2"/>
      <c r="M5" s="2"/>
      <c r="N5" s="2"/>
      <c r="O5" s="2"/>
      <c r="P5" s="2"/>
    </row>
    <row r="6" spans="2:16" x14ac:dyDescent="0.2">
      <c r="B6" s="2"/>
      <c r="C6" s="2"/>
      <c r="D6" s="2"/>
      <c r="E6" s="2"/>
      <c r="F6" s="2"/>
      <c r="G6" s="2"/>
      <c r="H6" s="2"/>
      <c r="I6" s="2"/>
      <c r="J6" s="2"/>
      <c r="K6" s="2"/>
      <c r="L6" s="2"/>
      <c r="M6" s="2"/>
      <c r="N6" s="2"/>
      <c r="O6" s="2"/>
      <c r="P6" s="2"/>
    </row>
    <row r="7" spans="2:16" x14ac:dyDescent="0.2">
      <c r="B7" s="9" t="s">
        <v>58</v>
      </c>
      <c r="C7" s="10" t="s">
        <v>3</v>
      </c>
      <c r="D7" s="11"/>
      <c r="E7" s="11"/>
      <c r="F7" s="11"/>
      <c r="G7" s="11"/>
      <c r="H7" s="11"/>
      <c r="I7" s="12"/>
      <c r="J7" s="10" t="s">
        <v>4</v>
      </c>
      <c r="K7" s="11"/>
      <c r="L7" s="11"/>
      <c r="M7" s="11"/>
      <c r="N7" s="11"/>
      <c r="O7" s="11"/>
      <c r="P7" s="12"/>
    </row>
    <row r="8" spans="2:16" ht="25.5" x14ac:dyDescent="0.2">
      <c r="B8" s="15"/>
      <c r="C8" s="16" t="s">
        <v>59</v>
      </c>
      <c r="D8" s="17" t="s">
        <v>6</v>
      </c>
      <c r="E8" s="18" t="s">
        <v>7</v>
      </c>
      <c r="F8" s="18" t="s">
        <v>8</v>
      </c>
      <c r="G8" s="18" t="s">
        <v>9</v>
      </c>
      <c r="H8" s="19" t="s">
        <v>10</v>
      </c>
      <c r="I8" s="22" t="s">
        <v>11</v>
      </c>
      <c r="J8" s="21" t="str">
        <f>C8</f>
        <v>סה"כ</v>
      </c>
      <c r="K8" s="17" t="s">
        <v>6</v>
      </c>
      <c r="L8" s="18" t="s">
        <v>7</v>
      </c>
      <c r="M8" s="18" t="s">
        <v>12</v>
      </c>
      <c r="N8" s="18" t="s">
        <v>10</v>
      </c>
      <c r="O8" s="19" t="s">
        <v>13</v>
      </c>
      <c r="P8" s="22" t="s">
        <v>14</v>
      </c>
    </row>
    <row r="9" spans="2:16" x14ac:dyDescent="0.2">
      <c r="B9" s="24"/>
      <c r="C9" s="25" t="s">
        <v>15</v>
      </c>
      <c r="D9" s="26" t="s">
        <v>16</v>
      </c>
      <c r="E9" s="26" t="s">
        <v>17</v>
      </c>
      <c r="F9" s="26" t="s">
        <v>18</v>
      </c>
      <c r="G9" s="26" t="s">
        <v>19</v>
      </c>
      <c r="H9" s="29" t="s">
        <v>20</v>
      </c>
      <c r="I9" s="30" t="s">
        <v>21</v>
      </c>
      <c r="J9" s="28" t="s">
        <v>22</v>
      </c>
      <c r="K9" s="26" t="s">
        <v>23</v>
      </c>
      <c r="L9" s="26" t="s">
        <v>24</v>
      </c>
      <c r="M9" s="50" t="s">
        <v>25</v>
      </c>
      <c r="N9" s="29" t="s">
        <v>26</v>
      </c>
      <c r="O9" s="29" t="s">
        <v>27</v>
      </c>
      <c r="P9" s="30" t="s">
        <v>28</v>
      </c>
    </row>
    <row r="10" spans="2:16" ht="25.5" x14ac:dyDescent="0.2">
      <c r="B10" s="32" t="s">
        <v>36</v>
      </c>
      <c r="C10" s="51">
        <f>IF('[1]נספח א4 - G'!$D$14=0,"",'[1]נספח א4 - G'!D14/'[1]נספח א4 - G'!$D$14)</f>
        <v>1</v>
      </c>
      <c r="D10" s="51">
        <f>IF('[1]נספח א4 - G'!$D$14=0,"",'[1]נספח א4 - G'!E14/'[1]נספח א4 - G'!$D$14)</f>
        <v>1</v>
      </c>
      <c r="E10" s="51">
        <f>IF('[1]נספח א4 - G'!$D$14=0,"",'[1]נספח א4 - G'!F14/'[1]נספח א4 - G'!$D$14)</f>
        <v>0</v>
      </c>
      <c r="F10" s="51">
        <f>IF('[1]נספח א4 - G'!$D$14=0,"",'[1]נספח א4 - G'!G14/'[1]נספח א4 - G'!$D$14)</f>
        <v>0</v>
      </c>
      <c r="G10" s="51">
        <f>IF('[1]נספח א4 - G'!$D$14=0,"",'[1]נספח א4 - G'!H14/'[1]נספח א4 - G'!$D$14)</f>
        <v>0</v>
      </c>
      <c r="H10" s="51">
        <f>IF('[1]נספח א4 - G'!$D$14=0,"",'[1]נספח א4 - G'!I14/'[1]נספח א4 - G'!$D$14)</f>
        <v>0</v>
      </c>
      <c r="I10" s="51">
        <f>IF('[1]נספח א4 - G'!$D$14=0,"",'[1]נספח א4 - G'!J14/'[1]נספח א4 - G'!$D$14)</f>
        <v>0</v>
      </c>
      <c r="J10" s="51" t="str">
        <f>IF('[1]נספח א4 - G'!$K$14=0,"",'[1]נספח א4 - G'!K14/'[1]נספח א4 - G'!$K$14)</f>
        <v/>
      </c>
      <c r="K10" s="51" t="str">
        <f>IF('[1]נספח א4 - G'!$K$14=0,"",'[1]נספח א4 - G'!L14/'[1]נספח א4 - G'!$K$14)</f>
        <v/>
      </c>
      <c r="L10" s="51" t="str">
        <f>IF('[1]נספח א4 - G'!$K$14=0,"",'[1]נספח א4 - G'!M14/'[1]נספח א4 - G'!$K$14)</f>
        <v/>
      </c>
      <c r="M10" s="51" t="str">
        <f>IF('[1]נספח א4 - G'!$K$14=0,"",'[1]נספח א4 - G'!N14/'[1]נספח א4 - G'!$K$14)</f>
        <v/>
      </c>
      <c r="N10" s="51" t="str">
        <f>IF('[1]נספח א4 - G'!$K$14=0,"",'[1]נספח א4 - G'!O14/'[1]נספח א4 - G'!$K$14)</f>
        <v/>
      </c>
      <c r="O10" s="51" t="str">
        <f>IF('[1]נספח א4 - G'!$K$14=0,"",'[1]נספח א4 - G'!P14/'[1]נספח א4 - G'!$K$14)</f>
        <v/>
      </c>
      <c r="P10" s="52" t="str">
        <f>IF('[1]נספח א4 - G'!$K$14=0,"",'[1]נספח א4 - G'!Q14/'[1]נספח א4 - G'!$K$14)</f>
        <v/>
      </c>
    </row>
    <row r="11" spans="2:16" x14ac:dyDescent="0.2">
      <c r="B11" s="2"/>
      <c r="C11" s="2"/>
      <c r="D11" s="2"/>
      <c r="E11" s="2"/>
      <c r="F11" s="2"/>
      <c r="G11" s="2"/>
      <c r="H11" s="2"/>
      <c r="I11" s="53"/>
      <c r="J11" s="2"/>
      <c r="K11" s="2"/>
      <c r="L11" s="2"/>
      <c r="M11" s="2"/>
      <c r="N11" s="2"/>
      <c r="O11" s="2"/>
      <c r="P11" s="2"/>
    </row>
    <row r="12" spans="2:16" x14ac:dyDescent="0.2">
      <c r="B12" s="54" t="s">
        <v>60</v>
      </c>
      <c r="C12" s="55"/>
      <c r="D12" s="55"/>
      <c r="E12" s="55"/>
      <c r="F12" s="55"/>
      <c r="G12" s="55"/>
      <c r="H12" s="55"/>
      <c r="I12" s="55"/>
      <c r="J12" s="55"/>
      <c r="K12" s="55"/>
      <c r="L12" s="55"/>
      <c r="M12" s="55"/>
      <c r="N12" s="55"/>
      <c r="O12" s="55"/>
    </row>
    <row r="13" spans="2:16" x14ac:dyDescent="0.2">
      <c r="B13" s="56" t="s">
        <v>61</v>
      </c>
      <c r="C13" s="56"/>
      <c r="D13" s="56"/>
      <c r="E13" s="56"/>
      <c r="F13" s="56"/>
      <c r="G13" s="56"/>
      <c r="H13" s="56"/>
      <c r="I13" s="56"/>
      <c r="J13" s="56"/>
      <c r="K13" s="56"/>
      <c r="L13" s="56"/>
      <c r="M13" s="56"/>
      <c r="N13" s="56"/>
      <c r="O13" s="56"/>
      <c r="P13" s="56"/>
    </row>
    <row r="14" spans="2:16" x14ac:dyDescent="0.2">
      <c r="B14" s="56" t="s">
        <v>62</v>
      </c>
      <c r="C14" s="56"/>
      <c r="D14" s="56"/>
      <c r="E14" s="56"/>
      <c r="F14" s="56"/>
      <c r="G14" s="56"/>
      <c r="H14" s="56"/>
      <c r="I14" s="56"/>
      <c r="J14" s="56"/>
      <c r="K14" s="56"/>
      <c r="L14" s="56"/>
      <c r="M14" s="56"/>
      <c r="N14" s="56"/>
      <c r="O14" s="56"/>
      <c r="P14" s="56"/>
    </row>
    <row r="15" spans="2:16" x14ac:dyDescent="0.2">
      <c r="B15" s="56" t="s">
        <v>63</v>
      </c>
      <c r="C15" s="56"/>
      <c r="D15" s="56"/>
      <c r="E15" s="56"/>
      <c r="F15" s="56"/>
      <c r="G15" s="56"/>
      <c r="H15" s="56"/>
      <c r="I15" s="56"/>
      <c r="J15" s="56"/>
      <c r="K15" s="56"/>
      <c r="L15" s="56"/>
      <c r="M15" s="56"/>
      <c r="N15" s="56"/>
      <c r="O15" s="56"/>
      <c r="P15" s="56"/>
    </row>
    <row r="16" spans="2:16" x14ac:dyDescent="0.2">
      <c r="B16" s="57"/>
    </row>
  </sheetData>
  <mergeCells count="6">
    <mergeCell ref="B7:B9"/>
    <mergeCell ref="C7:I7"/>
    <mergeCell ref="J7:P7"/>
    <mergeCell ref="B13:P13"/>
    <mergeCell ref="B14:P14"/>
    <mergeCell ref="B15:P15"/>
  </mergeCells>
  <hyperlinks>
    <hyperlink ref="B4" location="הוראות!A1" display="חזרה" xr:uid="{2AF12A45-F1E8-4643-A225-E2E5ECA59FC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8A96-1312-474E-BC0F-84E9ACD99472}">
  <dimension ref="B1:W16"/>
  <sheetViews>
    <sheetView rightToLeft="1" workbookViewId="0">
      <selection activeCell="H31" sqref="H31"/>
    </sheetView>
  </sheetViews>
  <sheetFormatPr defaultColWidth="8" defaultRowHeight="12.75" x14ac:dyDescent="0.2"/>
  <cols>
    <col min="1" max="1" width="1.375" style="2" customWidth="1"/>
    <col min="2" max="2" width="18.375" style="2" customWidth="1"/>
    <col min="3" max="23" width="5.25" style="2" customWidth="1"/>
    <col min="24" max="16384" width="8" style="2"/>
  </cols>
  <sheetData>
    <row r="1" spans="2:23" ht="18.75" x14ac:dyDescent="0.3">
      <c r="B1" s="1" t="str">
        <f>[1]הוראות!B33</f>
        <v>נספח ב5 - מדדי בקשות להעברת כספים בין קופות גמל או בין מסלולי השקעה (גמל)</v>
      </c>
    </row>
    <row r="2" spans="2:23" ht="20.25" x14ac:dyDescent="0.2">
      <c r="B2" s="3" t="str">
        <f>[1]הוראות!B13</f>
        <v>קרן השתלמות לחברי עוצ"מ בע"מ</v>
      </c>
    </row>
    <row r="3" spans="2:23" ht="15.75" x14ac:dyDescent="0.25">
      <c r="B3" s="4" t="str">
        <f>CONCATENATE([1]הוראות!Z13,[1]הוראות!F13)</f>
        <v>הנתונים ביחידות בודדות לשנת 2025</v>
      </c>
    </row>
    <row r="4" spans="2:23" ht="18.75" x14ac:dyDescent="0.3">
      <c r="B4" s="5" t="s">
        <v>0</v>
      </c>
      <c r="I4" s="7" t="s">
        <v>39</v>
      </c>
    </row>
    <row r="5" spans="2:23" ht="15" x14ac:dyDescent="0.2">
      <c r="B5" s="6"/>
    </row>
    <row r="7" spans="2:23" x14ac:dyDescent="0.2">
      <c r="B7" s="9" t="s">
        <v>58</v>
      </c>
      <c r="C7" s="10" t="s">
        <v>40</v>
      </c>
      <c r="D7" s="11"/>
      <c r="E7" s="11"/>
      <c r="F7" s="11"/>
      <c r="G7" s="11"/>
      <c r="H7" s="11"/>
      <c r="I7" s="12"/>
      <c r="J7" s="10" t="s">
        <v>41</v>
      </c>
      <c r="K7" s="11"/>
      <c r="L7" s="11"/>
      <c r="M7" s="11"/>
      <c r="N7" s="11"/>
      <c r="O7" s="11"/>
      <c r="P7" s="12"/>
      <c r="Q7" s="10" t="s">
        <v>42</v>
      </c>
      <c r="R7" s="11"/>
      <c r="S7" s="11"/>
      <c r="T7" s="11"/>
      <c r="U7" s="11"/>
      <c r="V7" s="11"/>
      <c r="W7" s="12"/>
    </row>
    <row r="8" spans="2:23" ht="38.25" x14ac:dyDescent="0.2">
      <c r="B8" s="15"/>
      <c r="C8" s="21" t="s">
        <v>59</v>
      </c>
      <c r="D8" s="18" t="s">
        <v>6</v>
      </c>
      <c r="E8" s="18" t="s">
        <v>43</v>
      </c>
      <c r="F8" s="18" t="s">
        <v>44</v>
      </c>
      <c r="G8" s="18" t="s">
        <v>45</v>
      </c>
      <c r="H8" s="19" t="s">
        <v>46</v>
      </c>
      <c r="I8" s="46" t="s">
        <v>47</v>
      </c>
      <c r="J8" s="47" t="s">
        <v>59</v>
      </c>
      <c r="K8" s="18" t="s">
        <v>48</v>
      </c>
      <c r="L8" s="18" t="s">
        <v>49</v>
      </c>
      <c r="M8" s="18" t="s">
        <v>7</v>
      </c>
      <c r="N8" s="18" t="s">
        <v>8</v>
      </c>
      <c r="O8" s="19" t="s">
        <v>9</v>
      </c>
      <c r="P8" s="46" t="s">
        <v>50</v>
      </c>
      <c r="Q8" s="47" t="s">
        <v>59</v>
      </c>
      <c r="R8" s="18" t="s">
        <v>48</v>
      </c>
      <c r="S8" s="18" t="s">
        <v>49</v>
      </c>
      <c r="T8" s="18" t="s">
        <v>7</v>
      </c>
      <c r="U8" s="18" t="s">
        <v>8</v>
      </c>
      <c r="V8" s="19" t="s">
        <v>9</v>
      </c>
      <c r="W8" s="46" t="s">
        <v>50</v>
      </c>
    </row>
    <row r="9" spans="2:23" x14ac:dyDescent="0.2">
      <c r="B9" s="24"/>
      <c r="C9" s="28" t="s">
        <v>15</v>
      </c>
      <c r="D9" s="26" t="s">
        <v>16</v>
      </c>
      <c r="E9" s="29" t="s">
        <v>17</v>
      </c>
      <c r="F9" s="26" t="s">
        <v>18</v>
      </c>
      <c r="G9" s="26" t="s">
        <v>19</v>
      </c>
      <c r="H9" s="27" t="s">
        <v>20</v>
      </c>
      <c r="I9" s="30" t="s">
        <v>21</v>
      </c>
      <c r="J9" s="50" t="s">
        <v>22</v>
      </c>
      <c r="K9" s="26" t="s">
        <v>23</v>
      </c>
      <c r="L9" s="26" t="s">
        <v>24</v>
      </c>
      <c r="M9" s="50" t="s">
        <v>25</v>
      </c>
      <c r="N9" s="26" t="s">
        <v>26</v>
      </c>
      <c r="O9" s="27" t="s">
        <v>27</v>
      </c>
      <c r="P9" s="30" t="s">
        <v>28</v>
      </c>
      <c r="Q9" s="50" t="s">
        <v>51</v>
      </c>
      <c r="R9" s="26" t="s">
        <v>52</v>
      </c>
      <c r="S9" s="29" t="s">
        <v>53</v>
      </c>
      <c r="T9" s="26" t="s">
        <v>54</v>
      </c>
      <c r="U9" s="26" t="s">
        <v>55</v>
      </c>
      <c r="V9" s="27" t="s">
        <v>56</v>
      </c>
      <c r="W9" s="30" t="s">
        <v>57</v>
      </c>
    </row>
    <row r="10" spans="2:23" ht="25.5" x14ac:dyDescent="0.2">
      <c r="B10" s="32" t="s">
        <v>36</v>
      </c>
      <c r="C10" s="51">
        <f>IF('[1]נספח א5 - G'!$D$14=0,"",'[1]נספח א5 - G'!D14/'[1]נספח א5 - G'!$D$14)</f>
        <v>1</v>
      </c>
      <c r="D10" s="51">
        <f>IF('[1]נספח א5 - G'!$D$14=0,"",'[1]נספח א5 - G'!E14/'[1]נספח א5 - G'!$D$14)</f>
        <v>7.1428571428571425E-2</v>
      </c>
      <c r="E10" s="51">
        <f>IF('[1]נספח א5 - G'!$D$14=0,"",'[1]נספח א5 - G'!F14/'[1]נספח א5 - G'!$D$14)</f>
        <v>0.9285714285714286</v>
      </c>
      <c r="F10" s="51">
        <f>IF('[1]נספח א5 - G'!$D$14=0,"",'[1]נספח א5 - G'!G14/'[1]נספח א5 - G'!$D$14)</f>
        <v>0</v>
      </c>
      <c r="G10" s="51">
        <f>IF('[1]נספח א5 - G'!$D$14=0,"",'[1]נספח א5 - G'!H14/'[1]נספח א5 - G'!$D$14)</f>
        <v>0</v>
      </c>
      <c r="H10" s="51">
        <f>IF('[1]נספח א5 - G'!$D$14=0,"",'[1]נספח א5 - G'!I14/'[1]נספח א5 - G'!$D$14)</f>
        <v>0</v>
      </c>
      <c r="I10" s="51">
        <f>IF('[1]נספח א5 - G'!$D$14=0,"",'[1]נספח א5 - G'!J14/'[1]נספח א5 - G'!$D$14)</f>
        <v>0</v>
      </c>
      <c r="J10" s="51" t="str">
        <f>IF('[1]נספח א5 - G'!$K$14=0,"",'[1]נספח א5 - G'!K14/'[1]נספח א5 - G'!$K$14)</f>
        <v/>
      </c>
      <c r="K10" s="51" t="str">
        <f>IF('[1]נספח א5 - G'!$K$14=0,"",'[1]נספח א5 - G'!L14/'[1]נספח א5 - G'!$K$14)</f>
        <v/>
      </c>
      <c r="L10" s="51" t="str">
        <f>IF('[1]נספח א5 - G'!$K$14=0,"",'[1]נספח א5 - G'!M14/'[1]נספח א5 - G'!$K$14)</f>
        <v/>
      </c>
      <c r="M10" s="51" t="str">
        <f>IF('[1]נספח א5 - G'!$K$14=0,"",'[1]נספח א5 - G'!N14/'[1]נספח א5 - G'!$K$14)</f>
        <v/>
      </c>
      <c r="N10" s="51" t="str">
        <f>IF('[1]נספח א5 - G'!$K$14=0,"",'[1]נספח א5 - G'!O14/'[1]נספח א5 - G'!$K$14)</f>
        <v/>
      </c>
      <c r="O10" s="51" t="str">
        <f>IF('[1]נספח א5 - G'!$K$14=0,"",'[1]נספח א5 - G'!P14/'[1]נספח א5 - G'!$K$14)</f>
        <v/>
      </c>
      <c r="P10" s="51" t="str">
        <f>IF('[1]נספח א5 - G'!$K$14=0,"",'[1]נספח א5 - G'!Q14/'[1]נספח א5 - G'!$K$14)</f>
        <v/>
      </c>
      <c r="Q10" s="51" t="str">
        <f>IF('[1]נספח א5 - G'!$R$14=0,"",'[1]נספח א5 - G'!R14/'[1]נספח א5 - G'!$R$14)</f>
        <v/>
      </c>
      <c r="R10" s="51" t="str">
        <f>IF('[1]נספח א5 - G'!$R$14=0,"",'[1]נספח א5 - G'!S14/'[1]נספח א5 - G'!$R$14)</f>
        <v/>
      </c>
      <c r="S10" s="51" t="str">
        <f>IF('[1]נספח א5 - G'!$R$14=0,"",'[1]נספח א5 - G'!T14/'[1]נספח א5 - G'!$R$14)</f>
        <v/>
      </c>
      <c r="T10" s="51" t="str">
        <f>IF('[1]נספח א5 - G'!$R$14=0,"",'[1]נספח א5 - G'!U14/'[1]נספח א5 - G'!$R$14)</f>
        <v/>
      </c>
      <c r="U10" s="51" t="str">
        <f>IF('[1]נספח א5 - G'!$R$14=0,"",'[1]נספח א5 - G'!V14/'[1]נספח א5 - G'!$R$14)</f>
        <v/>
      </c>
      <c r="V10" s="51" t="str">
        <f>IF('[1]נספח א5 - G'!$R$14=0,"",'[1]נספח א5 - G'!W14/'[1]נספח א5 - G'!$R$14)</f>
        <v/>
      </c>
      <c r="W10" s="52" t="str">
        <f>IF('[1]נספח א5 - G'!$R$14=0,"",'[1]נספח א5 - G'!X14/'[1]נספח א5 - G'!$R$14)</f>
        <v/>
      </c>
    </row>
    <row r="12" spans="2:23" x14ac:dyDescent="0.2">
      <c r="B12" s="58" t="s">
        <v>60</v>
      </c>
      <c r="C12" s="58"/>
      <c r="D12" s="58"/>
      <c r="E12" s="58"/>
      <c r="F12" s="58"/>
      <c r="G12" s="58"/>
      <c r="H12" s="58"/>
      <c r="I12" s="58"/>
      <c r="J12" s="58"/>
      <c r="K12" s="58"/>
      <c r="L12" s="58"/>
      <c r="M12" s="58"/>
      <c r="N12" s="58"/>
      <c r="O12" s="58"/>
      <c r="P12" s="58"/>
    </row>
    <row r="13" spans="2:23" x14ac:dyDescent="0.2">
      <c r="B13" s="56" t="s">
        <v>61</v>
      </c>
      <c r="C13" s="56"/>
      <c r="D13" s="56"/>
      <c r="E13" s="56"/>
      <c r="F13" s="56"/>
      <c r="G13" s="56"/>
      <c r="H13" s="56"/>
      <c r="I13" s="56"/>
      <c r="J13" s="56"/>
      <c r="K13" s="56"/>
      <c r="L13" s="56"/>
      <c r="M13" s="56"/>
      <c r="N13" s="56"/>
      <c r="O13" s="56"/>
      <c r="P13" s="56"/>
    </row>
    <row r="14" spans="2:23" x14ac:dyDescent="0.2">
      <c r="B14" s="56" t="s">
        <v>64</v>
      </c>
      <c r="C14" s="56"/>
      <c r="D14" s="56"/>
      <c r="E14" s="56"/>
      <c r="F14" s="56"/>
      <c r="G14" s="56"/>
      <c r="H14" s="56"/>
      <c r="I14" s="56"/>
      <c r="J14" s="56"/>
      <c r="K14" s="56"/>
      <c r="L14" s="56"/>
      <c r="M14" s="56"/>
      <c r="N14" s="56"/>
      <c r="O14" s="56"/>
      <c r="P14" s="56"/>
    </row>
    <row r="15" spans="2:23" x14ac:dyDescent="0.2">
      <c r="B15" s="56" t="s">
        <v>65</v>
      </c>
      <c r="C15" s="56"/>
      <c r="D15" s="56"/>
      <c r="E15" s="56"/>
      <c r="F15" s="56"/>
      <c r="G15" s="56"/>
      <c r="H15" s="56"/>
      <c r="I15" s="56"/>
      <c r="J15" s="56"/>
      <c r="K15" s="56"/>
      <c r="L15" s="56"/>
      <c r="M15" s="56"/>
      <c r="N15" s="56"/>
      <c r="O15" s="56"/>
      <c r="P15" s="56"/>
    </row>
    <row r="16" spans="2:23" x14ac:dyDescent="0.2">
      <c r="B16" s="56" t="s">
        <v>66</v>
      </c>
      <c r="C16" s="56"/>
      <c r="D16" s="56"/>
      <c r="E16" s="56"/>
      <c r="F16" s="56"/>
      <c r="G16" s="56"/>
      <c r="H16" s="56"/>
      <c r="I16" s="56"/>
      <c r="J16" s="56"/>
      <c r="K16" s="56"/>
      <c r="L16" s="56"/>
      <c r="M16" s="56"/>
      <c r="N16" s="56"/>
      <c r="O16" s="56"/>
      <c r="P16" s="56"/>
    </row>
  </sheetData>
  <mergeCells count="9">
    <mergeCell ref="B14:P14"/>
    <mergeCell ref="B15:P15"/>
    <mergeCell ref="B16:P16"/>
    <mergeCell ref="B7:B9"/>
    <mergeCell ref="C7:I7"/>
    <mergeCell ref="J7:P7"/>
    <mergeCell ref="Q7:W7"/>
    <mergeCell ref="B12:P12"/>
    <mergeCell ref="B13:P13"/>
  </mergeCells>
  <hyperlinks>
    <hyperlink ref="B4" location="הוראות!A1" display="חזרה" xr:uid="{4FF0E2A7-9EA4-4EDE-849E-7AD0BA076BB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נספח א4 - G</vt:lpstr>
      <vt:lpstr>נספח א5 - G</vt:lpstr>
      <vt:lpstr>נספח ב4 - G</vt:lpstr>
      <vt:lpstr>נספח ב5 -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Volokh</dc:creator>
  <cp:lastModifiedBy>Victor Volokh</cp:lastModifiedBy>
  <dcterms:created xsi:type="dcterms:W3CDTF">2026-01-29T11:07:52Z</dcterms:created>
  <dcterms:modified xsi:type="dcterms:W3CDTF">2026-01-29T11:20:42Z</dcterms:modified>
</cp:coreProperties>
</file>